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546 GATES (HYDRAULIC PROS)/"/>
    </mc:Choice>
  </mc:AlternateContent>
  <xr:revisionPtr revIDLastSave="953" documentId="13_ncr:1_{12A43A13-E446-4CDC-AA9E-D87E1CE02AA1}" xr6:coauthVersionLast="47" xr6:coauthVersionMax="47" xr10:uidLastSave="{4B4F95E9-DE0F-48AF-892D-F6E37EBD580F}"/>
  <bookViews>
    <workbookView xWindow="-120" yWindow="-120" windowWidth="29040" windowHeight="15720" xr2:uid="{00000000-000D-0000-FFFF-FFFF00000000}"/>
  </bookViews>
  <sheets>
    <sheet name="LOT3546 GATES" sheetId="1" r:id="rId1"/>
  </sheets>
  <definedNames>
    <definedName name="_xlnm.Print_Area" localSheetId="0">'LOT3546 GATES'!$A$1:$I$211</definedName>
    <definedName name="_xlnm.Print_Titles" localSheetId="0">'LOT3546 GATES'!$8:$8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G11" i="1"/>
  <c r="H11" i="1"/>
  <c r="I11" i="1" s="1"/>
  <c r="G12" i="1"/>
  <c r="H12" i="1"/>
  <c r="I12" i="1" s="1"/>
  <c r="G13" i="1"/>
  <c r="H13" i="1"/>
  <c r="I13" i="1" s="1"/>
  <c r="G14" i="1"/>
  <c r="H14" i="1"/>
  <c r="I14" i="1" s="1"/>
  <c r="G15" i="1"/>
  <c r="H15" i="1"/>
  <c r="I15" i="1" s="1"/>
  <c r="G16" i="1"/>
  <c r="H16" i="1"/>
  <c r="I16" i="1" s="1"/>
  <c r="G17" i="1"/>
  <c r="H17" i="1"/>
  <c r="I17" i="1" s="1"/>
  <c r="G18" i="1"/>
  <c r="H18" i="1"/>
  <c r="I18" i="1" s="1"/>
  <c r="G19" i="1"/>
  <c r="H19" i="1"/>
  <c r="I19" i="1" s="1"/>
  <c r="G20" i="1"/>
  <c r="H20" i="1"/>
  <c r="I20" i="1" s="1"/>
  <c r="G21" i="1"/>
  <c r="H21" i="1"/>
  <c r="I21" i="1" s="1"/>
  <c r="G22" i="1"/>
  <c r="H22" i="1"/>
  <c r="I22" i="1" s="1"/>
  <c r="G23" i="1"/>
  <c r="H23" i="1"/>
  <c r="I23" i="1" s="1"/>
  <c r="G24" i="1"/>
  <c r="H24" i="1"/>
  <c r="I24" i="1" s="1"/>
  <c r="G25" i="1"/>
  <c r="H25" i="1"/>
  <c r="I25" i="1" s="1"/>
  <c r="G26" i="1"/>
  <c r="H26" i="1"/>
  <c r="I26" i="1" s="1"/>
  <c r="G27" i="1"/>
  <c r="H27" i="1"/>
  <c r="I27" i="1" s="1"/>
  <c r="G28" i="1"/>
  <c r="H28" i="1"/>
  <c r="I28" i="1" s="1"/>
  <c r="G29" i="1"/>
  <c r="H29" i="1"/>
  <c r="I29" i="1" s="1"/>
  <c r="G30" i="1"/>
  <c r="H30" i="1"/>
  <c r="I30" i="1" s="1"/>
  <c r="G31" i="1"/>
  <c r="H31" i="1"/>
  <c r="I31" i="1" s="1"/>
  <c r="G32" i="1"/>
  <c r="H32" i="1"/>
  <c r="I32" i="1" s="1"/>
  <c r="G33" i="1"/>
  <c r="H33" i="1"/>
  <c r="I33" i="1" s="1"/>
  <c r="G34" i="1"/>
  <c r="H34" i="1"/>
  <c r="I34" i="1"/>
  <c r="G35" i="1"/>
  <c r="H35" i="1"/>
  <c r="I35" i="1" s="1"/>
  <c r="G36" i="1"/>
  <c r="H36" i="1"/>
  <c r="I36" i="1" s="1"/>
  <c r="G37" i="1"/>
  <c r="H37" i="1"/>
  <c r="I37" i="1" s="1"/>
  <c r="G38" i="1"/>
  <c r="H38" i="1"/>
  <c r="I38" i="1" s="1"/>
  <c r="G39" i="1"/>
  <c r="H39" i="1"/>
  <c r="I39" i="1" s="1"/>
  <c r="G40" i="1"/>
  <c r="H40" i="1"/>
  <c r="I40" i="1" s="1"/>
  <c r="G41" i="1"/>
  <c r="H41" i="1"/>
  <c r="I41" i="1" s="1"/>
  <c r="G42" i="1"/>
  <c r="H42" i="1"/>
  <c r="I42" i="1" s="1"/>
  <c r="G43" i="1"/>
  <c r="H43" i="1"/>
  <c r="I43" i="1"/>
  <c r="G44" i="1"/>
  <c r="H44" i="1"/>
  <c r="I44" i="1" s="1"/>
  <c r="G45" i="1"/>
  <c r="H45" i="1"/>
  <c r="I45" i="1" s="1"/>
  <c r="G46" i="1"/>
  <c r="H46" i="1"/>
  <c r="I46" i="1" s="1"/>
  <c r="G47" i="1"/>
  <c r="H47" i="1"/>
  <c r="I47" i="1"/>
  <c r="G48" i="1"/>
  <c r="H48" i="1"/>
  <c r="I48" i="1" s="1"/>
  <c r="G49" i="1"/>
  <c r="H49" i="1"/>
  <c r="I49" i="1" s="1"/>
  <c r="G50" i="1"/>
  <c r="H50" i="1"/>
  <c r="I50" i="1"/>
  <c r="G51" i="1"/>
  <c r="H51" i="1"/>
  <c r="I51" i="1" s="1"/>
  <c r="G52" i="1"/>
  <c r="H52" i="1"/>
  <c r="I52" i="1"/>
  <c r="G53" i="1"/>
  <c r="H53" i="1"/>
  <c r="I53" i="1" s="1"/>
  <c r="G54" i="1"/>
  <c r="H54" i="1"/>
  <c r="I54" i="1" s="1"/>
  <c r="G55" i="1"/>
  <c r="H55" i="1"/>
  <c r="I55" i="1" s="1"/>
  <c r="G56" i="1"/>
  <c r="H56" i="1"/>
  <c r="I56" i="1" s="1"/>
  <c r="G57" i="1"/>
  <c r="H57" i="1"/>
  <c r="I57" i="1" s="1"/>
  <c r="G58" i="1"/>
  <c r="H58" i="1"/>
  <c r="I58" i="1" s="1"/>
  <c r="G59" i="1"/>
  <c r="H59" i="1"/>
  <c r="I59" i="1"/>
  <c r="G60" i="1"/>
  <c r="H60" i="1"/>
  <c r="I60" i="1" s="1"/>
  <c r="G61" i="1"/>
  <c r="H61" i="1"/>
  <c r="I61" i="1" s="1"/>
  <c r="G62" i="1"/>
  <c r="H62" i="1"/>
  <c r="I62" i="1" s="1"/>
  <c r="G63" i="1"/>
  <c r="H63" i="1"/>
  <c r="I63" i="1" s="1"/>
  <c r="G64" i="1"/>
  <c r="H64" i="1"/>
  <c r="I64" i="1" s="1"/>
  <c r="G65" i="1"/>
  <c r="H65" i="1"/>
  <c r="I65" i="1" s="1"/>
  <c r="G66" i="1"/>
  <c r="H66" i="1"/>
  <c r="I66" i="1" s="1"/>
  <c r="G67" i="1"/>
  <c r="H67" i="1"/>
  <c r="I67" i="1" s="1"/>
  <c r="G68" i="1"/>
  <c r="H68" i="1"/>
  <c r="I68" i="1"/>
  <c r="G69" i="1"/>
  <c r="H69" i="1"/>
  <c r="I69" i="1" s="1"/>
  <c r="G70" i="1"/>
  <c r="H70" i="1"/>
  <c r="I70" i="1" s="1"/>
  <c r="G71" i="1"/>
  <c r="H71" i="1"/>
  <c r="I71" i="1"/>
  <c r="G72" i="1"/>
  <c r="H72" i="1"/>
  <c r="I72" i="1" s="1"/>
  <c r="G73" i="1"/>
  <c r="H73" i="1"/>
  <c r="I73" i="1"/>
  <c r="G74" i="1"/>
  <c r="H74" i="1"/>
  <c r="I74" i="1"/>
  <c r="G75" i="1"/>
  <c r="H75" i="1"/>
  <c r="I75" i="1" s="1"/>
  <c r="G76" i="1"/>
  <c r="H76" i="1"/>
  <c r="I76" i="1"/>
  <c r="G77" i="1"/>
  <c r="H77" i="1"/>
  <c r="I77" i="1" s="1"/>
  <c r="G78" i="1"/>
  <c r="H78" i="1"/>
  <c r="I78" i="1" s="1"/>
  <c r="G79" i="1"/>
  <c r="H79" i="1"/>
  <c r="I79" i="1" s="1"/>
  <c r="G80" i="1"/>
  <c r="H80" i="1"/>
  <c r="I80" i="1"/>
  <c r="G81" i="1"/>
  <c r="H81" i="1"/>
  <c r="I81" i="1" s="1"/>
  <c r="G82" i="1"/>
  <c r="H82" i="1"/>
  <c r="I82" i="1" s="1"/>
  <c r="G83" i="1"/>
  <c r="H83" i="1"/>
  <c r="I83" i="1" s="1"/>
  <c r="G84" i="1"/>
  <c r="H84" i="1"/>
  <c r="I84" i="1" s="1"/>
  <c r="G85" i="1"/>
  <c r="H85" i="1"/>
  <c r="I85" i="1" s="1"/>
  <c r="G86" i="1"/>
  <c r="H86" i="1"/>
  <c r="I86" i="1" s="1"/>
  <c r="G87" i="1"/>
  <c r="H87" i="1"/>
  <c r="I87" i="1" s="1"/>
  <c r="G88" i="1"/>
  <c r="H88" i="1"/>
  <c r="I88" i="1" s="1"/>
  <c r="G89" i="1"/>
  <c r="H89" i="1"/>
  <c r="I89" i="1" s="1"/>
  <c r="G90" i="1"/>
  <c r="H90" i="1"/>
  <c r="I90" i="1"/>
  <c r="G91" i="1"/>
  <c r="H91" i="1"/>
  <c r="I91" i="1" s="1"/>
  <c r="G92" i="1"/>
  <c r="H92" i="1"/>
  <c r="I92" i="1" s="1"/>
  <c r="G93" i="1"/>
  <c r="H93" i="1"/>
  <c r="I93" i="1" s="1"/>
  <c r="G94" i="1"/>
  <c r="H94" i="1"/>
  <c r="I94" i="1" s="1"/>
  <c r="G95" i="1"/>
  <c r="H95" i="1"/>
  <c r="I95" i="1"/>
  <c r="G96" i="1"/>
  <c r="H96" i="1"/>
  <c r="I96" i="1" s="1"/>
  <c r="G97" i="1"/>
  <c r="H97" i="1"/>
  <c r="I97" i="1" s="1"/>
  <c r="G98" i="1"/>
  <c r="H98" i="1"/>
  <c r="I98" i="1"/>
  <c r="G99" i="1"/>
  <c r="H99" i="1"/>
  <c r="I99" i="1"/>
  <c r="G100" i="1"/>
  <c r="H100" i="1"/>
  <c r="I100" i="1" s="1"/>
  <c r="G101" i="1"/>
  <c r="H101" i="1"/>
  <c r="I101" i="1" s="1"/>
  <c r="G102" i="1"/>
  <c r="H102" i="1"/>
  <c r="I102" i="1" s="1"/>
  <c r="G103" i="1"/>
  <c r="H103" i="1"/>
  <c r="I103" i="1" s="1"/>
  <c r="G104" i="1"/>
  <c r="H104" i="1"/>
  <c r="I104" i="1" s="1"/>
  <c r="G105" i="1"/>
  <c r="H105" i="1"/>
  <c r="I105" i="1" s="1"/>
  <c r="G106" i="1"/>
  <c r="H106" i="1"/>
  <c r="I106" i="1" s="1"/>
  <c r="G107" i="1"/>
  <c r="H107" i="1"/>
  <c r="I107" i="1"/>
  <c r="G108" i="1"/>
  <c r="H108" i="1"/>
  <c r="I108" i="1" s="1"/>
  <c r="G109" i="1"/>
  <c r="H109" i="1"/>
  <c r="I109" i="1" s="1"/>
  <c r="G110" i="1"/>
  <c r="H110" i="1"/>
  <c r="I110" i="1" s="1"/>
  <c r="G111" i="1"/>
  <c r="H111" i="1"/>
  <c r="I111" i="1"/>
  <c r="G112" i="1"/>
  <c r="H112" i="1"/>
  <c r="I112" i="1" s="1"/>
  <c r="G113" i="1"/>
  <c r="H113" i="1"/>
  <c r="I113" i="1" s="1"/>
  <c r="G114" i="1"/>
  <c r="H114" i="1"/>
  <c r="I114" i="1"/>
  <c r="G115" i="1"/>
  <c r="H115" i="1"/>
  <c r="I115" i="1"/>
  <c r="G116" i="1"/>
  <c r="H116" i="1"/>
  <c r="I116" i="1" s="1"/>
  <c r="G117" i="1"/>
  <c r="H117" i="1"/>
  <c r="I117" i="1" s="1"/>
  <c r="G118" i="1"/>
  <c r="H118" i="1"/>
  <c r="I118" i="1" s="1"/>
  <c r="G119" i="1"/>
  <c r="H119" i="1"/>
  <c r="I119" i="1" s="1"/>
  <c r="G120" i="1"/>
  <c r="H120" i="1"/>
  <c r="I120" i="1" s="1"/>
  <c r="G121" i="1"/>
  <c r="H121" i="1"/>
  <c r="I121" i="1" s="1"/>
  <c r="G122" i="1"/>
  <c r="H122" i="1"/>
  <c r="I122" i="1" s="1"/>
  <c r="G123" i="1"/>
  <c r="H123" i="1"/>
  <c r="I123" i="1"/>
  <c r="G124" i="1"/>
  <c r="H124" i="1"/>
  <c r="I124" i="1" s="1"/>
  <c r="G125" i="1"/>
  <c r="H125" i="1"/>
  <c r="I125" i="1" s="1"/>
  <c r="G126" i="1"/>
  <c r="H126" i="1"/>
  <c r="I126" i="1" s="1"/>
  <c r="G127" i="1"/>
  <c r="H127" i="1"/>
  <c r="I127" i="1" s="1"/>
  <c r="G128" i="1"/>
  <c r="H128" i="1"/>
  <c r="I128" i="1" s="1"/>
  <c r="G129" i="1"/>
  <c r="H129" i="1"/>
  <c r="I129" i="1" s="1"/>
  <c r="G130" i="1"/>
  <c r="H130" i="1"/>
  <c r="I130" i="1" s="1"/>
  <c r="G131" i="1"/>
  <c r="H131" i="1"/>
  <c r="I131" i="1" s="1"/>
  <c r="G132" i="1"/>
  <c r="H132" i="1"/>
  <c r="I132" i="1"/>
  <c r="G133" i="1"/>
  <c r="H133" i="1"/>
  <c r="I133" i="1" s="1"/>
  <c r="G134" i="1"/>
  <c r="H134" i="1"/>
  <c r="I134" i="1" s="1"/>
  <c r="G135" i="1"/>
  <c r="H135" i="1"/>
  <c r="I135" i="1" s="1"/>
  <c r="G136" i="1"/>
  <c r="H136" i="1"/>
  <c r="I136" i="1" s="1"/>
  <c r="G137" i="1"/>
  <c r="H137" i="1"/>
  <c r="I137" i="1"/>
  <c r="G138" i="1"/>
  <c r="H138" i="1"/>
  <c r="I138" i="1" s="1"/>
  <c r="G139" i="1"/>
  <c r="H139" i="1"/>
  <c r="I139" i="1" s="1"/>
  <c r="G140" i="1"/>
  <c r="H140" i="1"/>
  <c r="I140" i="1" s="1"/>
  <c r="G141" i="1"/>
  <c r="H141" i="1"/>
  <c r="I141" i="1" s="1"/>
  <c r="G142" i="1"/>
  <c r="H142" i="1"/>
  <c r="I142" i="1" s="1"/>
  <c r="G143" i="1"/>
  <c r="H143" i="1"/>
  <c r="I143" i="1" s="1"/>
  <c r="G144" i="1"/>
  <c r="H144" i="1"/>
  <c r="I144" i="1" s="1"/>
  <c r="G145" i="1"/>
  <c r="H145" i="1"/>
  <c r="I145" i="1" s="1"/>
  <c r="G146" i="1"/>
  <c r="H146" i="1"/>
  <c r="I146" i="1"/>
  <c r="G147" i="1"/>
  <c r="H147" i="1"/>
  <c r="I147" i="1"/>
  <c r="G148" i="1"/>
  <c r="H148" i="1"/>
  <c r="I148" i="1" s="1"/>
  <c r="G149" i="1"/>
  <c r="H149" i="1"/>
  <c r="I149" i="1" s="1"/>
  <c r="G150" i="1"/>
  <c r="H150" i="1"/>
  <c r="I150" i="1" s="1"/>
  <c r="G151" i="1"/>
  <c r="H151" i="1"/>
  <c r="I151" i="1" s="1"/>
  <c r="G152" i="1"/>
  <c r="H152" i="1"/>
  <c r="I152" i="1" s="1"/>
  <c r="G153" i="1"/>
  <c r="H153" i="1"/>
  <c r="I153" i="1" s="1"/>
  <c r="G154" i="1"/>
  <c r="H154" i="1"/>
  <c r="I154" i="1" s="1"/>
  <c r="G155" i="1"/>
  <c r="H155" i="1"/>
  <c r="I155" i="1"/>
  <c r="G156" i="1"/>
  <c r="H156" i="1"/>
  <c r="I156" i="1" s="1"/>
  <c r="G157" i="1"/>
  <c r="H157" i="1"/>
  <c r="I157" i="1" s="1"/>
  <c r="G158" i="1"/>
  <c r="H158" i="1"/>
  <c r="I158" i="1" s="1"/>
  <c r="G159" i="1"/>
  <c r="H159" i="1"/>
  <c r="I159" i="1"/>
  <c r="G160" i="1"/>
  <c r="H160" i="1"/>
  <c r="I160" i="1" s="1"/>
  <c r="G161" i="1"/>
  <c r="H161" i="1"/>
  <c r="I161" i="1"/>
  <c r="G162" i="1"/>
  <c r="H162" i="1"/>
  <c r="I162" i="1"/>
  <c r="G163" i="1"/>
  <c r="H163" i="1"/>
  <c r="I163" i="1" s="1"/>
  <c r="G164" i="1"/>
  <c r="H164" i="1"/>
  <c r="I164" i="1"/>
  <c r="G165" i="1"/>
  <c r="H165" i="1"/>
  <c r="I165" i="1" s="1"/>
  <c r="G166" i="1"/>
  <c r="H166" i="1"/>
  <c r="I166" i="1" s="1"/>
  <c r="G167" i="1"/>
  <c r="H167" i="1"/>
  <c r="I167" i="1" s="1"/>
  <c r="G168" i="1"/>
  <c r="H168" i="1"/>
  <c r="I168" i="1" s="1"/>
  <c r="G169" i="1"/>
  <c r="H169" i="1"/>
  <c r="I169" i="1" s="1"/>
  <c r="G170" i="1"/>
  <c r="H170" i="1"/>
  <c r="I170" i="1" s="1"/>
  <c r="G171" i="1"/>
  <c r="H171" i="1"/>
  <c r="I171" i="1" s="1"/>
  <c r="G172" i="1"/>
  <c r="H172" i="1"/>
  <c r="I172" i="1" s="1"/>
  <c r="G173" i="1"/>
  <c r="H173" i="1"/>
  <c r="I173" i="1" s="1"/>
  <c r="G174" i="1"/>
  <c r="H174" i="1"/>
  <c r="I174" i="1" s="1"/>
  <c r="G175" i="1"/>
  <c r="H175" i="1"/>
  <c r="I175" i="1"/>
  <c r="G176" i="1"/>
  <c r="H176" i="1"/>
  <c r="I176" i="1" s="1"/>
  <c r="G177" i="1"/>
  <c r="H177" i="1"/>
  <c r="I177" i="1" s="1"/>
  <c r="G178" i="1"/>
  <c r="H178" i="1"/>
  <c r="I178" i="1" s="1"/>
  <c r="G179" i="1"/>
  <c r="H179" i="1"/>
  <c r="I179" i="1"/>
  <c r="G180" i="1"/>
  <c r="H180" i="1"/>
  <c r="I180" i="1"/>
  <c r="G181" i="1"/>
  <c r="H181" i="1"/>
  <c r="I181" i="1" s="1"/>
  <c r="G182" i="1"/>
  <c r="H182" i="1"/>
  <c r="I182" i="1" s="1"/>
  <c r="G183" i="1"/>
  <c r="H183" i="1"/>
  <c r="I183" i="1" s="1"/>
  <c r="G184" i="1"/>
  <c r="H184" i="1"/>
  <c r="I184" i="1" s="1"/>
  <c r="G185" i="1"/>
  <c r="H185" i="1"/>
  <c r="I185" i="1"/>
  <c r="G186" i="1"/>
  <c r="H186" i="1"/>
  <c r="I186" i="1" s="1"/>
  <c r="G187" i="1"/>
  <c r="H187" i="1"/>
  <c r="I187" i="1" s="1"/>
  <c r="G188" i="1"/>
  <c r="H188" i="1"/>
  <c r="I188" i="1"/>
  <c r="G189" i="1"/>
  <c r="H189" i="1"/>
  <c r="I189" i="1" s="1"/>
  <c r="G190" i="1"/>
  <c r="H190" i="1"/>
  <c r="I190" i="1" s="1"/>
  <c r="G191" i="1"/>
  <c r="H191" i="1"/>
  <c r="I191" i="1"/>
  <c r="G192" i="1"/>
  <c r="H192" i="1"/>
  <c r="I192" i="1"/>
  <c r="G193" i="1"/>
  <c r="H193" i="1"/>
  <c r="I193" i="1" s="1"/>
  <c r="G194" i="1"/>
  <c r="H194" i="1"/>
  <c r="I194" i="1"/>
  <c r="G195" i="1"/>
  <c r="H195" i="1"/>
  <c r="I195" i="1"/>
  <c r="G196" i="1"/>
  <c r="H196" i="1"/>
  <c r="I196" i="1" s="1"/>
  <c r="G197" i="1"/>
  <c r="H197" i="1"/>
  <c r="I197" i="1" s="1"/>
  <c r="G198" i="1"/>
  <c r="H198" i="1"/>
  <c r="I198" i="1" s="1"/>
  <c r="G199" i="1"/>
  <c r="H199" i="1"/>
  <c r="I199" i="1" s="1"/>
  <c r="G200" i="1"/>
  <c r="H200" i="1"/>
  <c r="I200" i="1" s="1"/>
  <c r="G201" i="1"/>
  <c r="H201" i="1"/>
  <c r="I201" i="1"/>
  <c r="G202" i="1"/>
  <c r="H202" i="1"/>
  <c r="I202" i="1" s="1"/>
  <c r="G203" i="1"/>
  <c r="H203" i="1"/>
  <c r="I203" i="1" s="1"/>
  <c r="G204" i="1"/>
  <c r="H204" i="1"/>
  <c r="I204" i="1" s="1"/>
  <c r="H9" i="1"/>
  <c r="I9" i="1" s="1"/>
  <c r="G9" i="1"/>
  <c r="G205" i="1" l="1"/>
  <c r="I205" i="1"/>
</calcChain>
</file>

<file path=xl/sharedStrings.xml><?xml version="1.0" encoding="utf-8"?>
<sst xmlns="http://schemas.openxmlformats.org/spreadsheetml/2006/main" count="805" uniqueCount="237">
  <si>
    <t>Qty</t>
  </si>
  <si>
    <t>ALL PRODUCT GUARANTEED!!</t>
  </si>
  <si>
    <t>Email: inventory@deadstockbroker.com</t>
  </si>
  <si>
    <t>Shipping and tax (if applicable) not included in price.</t>
  </si>
  <si>
    <t>The DeadStock Broker</t>
  </si>
  <si>
    <t>Web: www.deadstockbroker.com</t>
  </si>
  <si>
    <t>Part Number</t>
  </si>
  <si>
    <t>Brand</t>
  </si>
  <si>
    <r>
      <rPr>
        <b/>
        <sz val="12"/>
        <color theme="1"/>
        <rFont val="Aptos"/>
        <family val="2"/>
      </rPr>
      <t>Replacement Costs</t>
    </r>
    <r>
      <rPr>
        <sz val="12"/>
        <color theme="1"/>
        <rFont val="Aptos"/>
        <family val="2"/>
      </rPr>
      <t xml:space="preserve"> are shown for </t>
    </r>
    <r>
      <rPr>
        <b/>
        <sz val="12"/>
        <color theme="1"/>
        <rFont val="Aptos"/>
        <family val="2"/>
      </rPr>
      <t>reference only.</t>
    </r>
  </si>
  <si>
    <r>
      <t xml:space="preserve">The supplier is looking for </t>
    </r>
    <r>
      <rPr>
        <b/>
        <sz val="12"/>
        <color theme="1"/>
        <rFont val="Aptos"/>
        <family val="2"/>
      </rPr>
      <t>reasonable offers</t>
    </r>
    <r>
      <rPr>
        <sz val="12"/>
        <color theme="1"/>
        <rFont val="Aptos"/>
        <family val="2"/>
      </rPr>
      <t xml:space="preserve"> on this inventory.</t>
    </r>
  </si>
  <si>
    <t>FOB</t>
  </si>
  <si>
    <t xml:space="preserve"> DPTS</t>
  </si>
  <si>
    <t xml:space="preserve"> FSPO</t>
  </si>
  <si>
    <t xml:space="preserve"> DTOR</t>
  </si>
  <si>
    <t xml:space="preserve"> DMCP</t>
  </si>
  <si>
    <t xml:space="preserve"> DDEL</t>
  </si>
  <si>
    <t xml:space="preserve"> DNVR</t>
  </si>
  <si>
    <t xml:space="preserve"> DHOU</t>
  </si>
  <si>
    <t xml:space="preserve"> DROS</t>
  </si>
  <si>
    <t xml:space="preserve"> DSLC</t>
  </si>
  <si>
    <t xml:space="preserve"> SBUF</t>
  </si>
  <si>
    <t xml:space="preserve"> DSTH</t>
  </si>
  <si>
    <t xml:space="preserve"> SRIV</t>
  </si>
  <si>
    <t xml:space="preserve"> SMIN</t>
  </si>
  <si>
    <t xml:space="preserve"> SXTR</t>
  </si>
  <si>
    <t xml:space="preserve"> SCR</t>
  </si>
  <si>
    <t xml:space="preserve"> SMIL</t>
  </si>
  <si>
    <t xml:space="preserve"> SCOL</t>
  </si>
  <si>
    <t>Item</t>
  </si>
  <si>
    <r>
      <t xml:space="preserve"> Unit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</si>
  <si>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Total 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</si>
  <si>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 Unit Replacement Cost </t>
    </r>
    <r>
      <rPr>
        <b/>
        <sz val="10"/>
        <color theme="5" tint="-0.249977111117893"/>
        <rFont val="Aptos"/>
        <family val="2"/>
      </rPr>
      <t>CAD</t>
    </r>
  </si>
  <si>
    <r>
      <t xml:space="preserve">Total  Replacement Cost </t>
    </r>
    <r>
      <rPr>
        <b/>
        <sz val="10"/>
        <color theme="5" tint="-0.249977111117893"/>
        <rFont val="Aptos"/>
        <family val="2"/>
      </rPr>
      <t>CAD</t>
    </r>
  </si>
  <si>
    <r>
      <t xml:space="preserve">Contact our sales team by web, email or phone to </t>
    </r>
    <r>
      <rPr>
        <b/>
        <sz val="12"/>
        <color rgb="FFC00000"/>
        <rFont val="Aptos"/>
        <family val="2"/>
      </rPr>
      <t>make an offer.</t>
    </r>
  </si>
  <si>
    <t>Contact Sales: (250) 758-2055 (phone / fax / text)</t>
  </si>
  <si>
    <t>Phone: (250) 758-2055  /  Email: inventory@deadstockbroker.com</t>
  </si>
  <si>
    <t>LOT3546 Surplus Gates</t>
  </si>
  <si>
    <t>Gates</t>
  </si>
  <si>
    <t>UOM</t>
  </si>
  <si>
    <t>10M500</t>
  </si>
  <si>
    <t>FT</t>
  </si>
  <si>
    <t>10MXT</t>
  </si>
  <si>
    <t>16EFG4K</t>
  </si>
  <si>
    <t>16EFG5K</t>
  </si>
  <si>
    <t>16GMV</t>
  </si>
  <si>
    <t>16M500</t>
  </si>
  <si>
    <t>16MXT</t>
  </si>
  <si>
    <t>20EFG4K</t>
  </si>
  <si>
    <t>20M2T</t>
  </si>
  <si>
    <t>32GMV</t>
  </si>
  <si>
    <t>40GMV</t>
  </si>
  <si>
    <t>4MXT</t>
  </si>
  <si>
    <t>6EFG6K</t>
  </si>
  <si>
    <t>8M500</t>
  </si>
  <si>
    <t>8MXT</t>
  </si>
  <si>
    <t>10G-10FFORX</t>
  </si>
  <si>
    <t>EA</t>
  </si>
  <si>
    <t>10G-10FFORX90M</t>
  </si>
  <si>
    <t>10G-10FFORX90S</t>
  </si>
  <si>
    <t>10G-10FJX45S</t>
  </si>
  <si>
    <t>10G-10FJX90-036</t>
  </si>
  <si>
    <t>10G-10FJX90L</t>
  </si>
  <si>
    <t>10G-10FJX90M</t>
  </si>
  <si>
    <t>10G-12FJX</t>
  </si>
  <si>
    <t>10G-12FJX90S</t>
  </si>
  <si>
    <t>10G-10FJX</t>
  </si>
  <si>
    <t>12G-10FJX</t>
  </si>
  <si>
    <t>12G-10FJX90M</t>
  </si>
  <si>
    <t>12G-12FBSPORX</t>
  </si>
  <si>
    <t>12G-12FFORX</t>
  </si>
  <si>
    <t>12G-12FFORX90M</t>
  </si>
  <si>
    <t>12G-12FJX</t>
  </si>
  <si>
    <t>12G-12FJX45S</t>
  </si>
  <si>
    <t>12G-12FJX90L</t>
  </si>
  <si>
    <t>12G-12FJX90M</t>
  </si>
  <si>
    <t>12G-12FJX90S</t>
  </si>
  <si>
    <t>12G-12FL</t>
  </si>
  <si>
    <t>12G-12FL45</t>
  </si>
  <si>
    <t>12G-12FL45M</t>
  </si>
  <si>
    <t>12G-12FL90M</t>
  </si>
  <si>
    <t>12G-12MB</t>
  </si>
  <si>
    <t>12G-16FJX</t>
  </si>
  <si>
    <t>12G-16FJX45S</t>
  </si>
  <si>
    <t>12G-16FJX90S</t>
  </si>
  <si>
    <t>12G-16FL</t>
  </si>
  <si>
    <t>12G-16FL45S</t>
  </si>
  <si>
    <t>12G-16FL90S</t>
  </si>
  <si>
    <t>12GS-12FFORX</t>
  </si>
  <si>
    <t>12GS-12FJX</t>
  </si>
  <si>
    <t>12GS-12FJX90M</t>
  </si>
  <si>
    <t>12GS-12FJX90S</t>
  </si>
  <si>
    <t>12GS-12FL</t>
  </si>
  <si>
    <t>12GS-12FL45M</t>
  </si>
  <si>
    <t>12GS-12FL90-100</t>
  </si>
  <si>
    <t>12GS-12FL90M</t>
  </si>
  <si>
    <t>12GS-12FLH</t>
  </si>
  <si>
    <t>12GS-12FLH45M</t>
  </si>
  <si>
    <t>12GS-12FLH90M</t>
  </si>
  <si>
    <t>12GS-12MB</t>
  </si>
  <si>
    <t>12GS-16FFORX</t>
  </si>
  <si>
    <t>12GS-16FJX</t>
  </si>
  <si>
    <t>12GS-16FL</t>
  </si>
  <si>
    <t>12GS-16FL45S</t>
  </si>
  <si>
    <t>12GS-16FL90M</t>
  </si>
  <si>
    <t>12GS-16FL90S</t>
  </si>
  <si>
    <t>12GS-16FLH45M</t>
  </si>
  <si>
    <t>12GS-16FLH90M</t>
  </si>
  <si>
    <t>12GS-16FLH90S</t>
  </si>
  <si>
    <t>12GS1F-2</t>
  </si>
  <si>
    <t>12GS1F-4</t>
  </si>
  <si>
    <t>16G-16FFORX</t>
  </si>
  <si>
    <t>16G-16FFORX45S</t>
  </si>
  <si>
    <t>16G-16FFORX90M</t>
  </si>
  <si>
    <t>16G-16FJX</t>
  </si>
  <si>
    <t>16G-16FL</t>
  </si>
  <si>
    <t>16G-16FL45S</t>
  </si>
  <si>
    <t>16G-16FL90S</t>
  </si>
  <si>
    <t>16G-20FL90S</t>
  </si>
  <si>
    <t>16GS-16FJX45S</t>
  </si>
  <si>
    <t>16GS-16FJX90S</t>
  </si>
  <si>
    <t>16GS-16FL</t>
  </si>
  <si>
    <t>16GS-16FL90S</t>
  </si>
  <si>
    <t>16GS-16FLH30M</t>
  </si>
  <si>
    <t>16GS-16FLH45M</t>
  </si>
  <si>
    <t>16GS-16FLH90-120</t>
  </si>
  <si>
    <t>16GS-16FLH90M</t>
  </si>
  <si>
    <t>16GS-20FJX</t>
  </si>
  <si>
    <t>16GS-20FLH</t>
  </si>
  <si>
    <t>20G-20FJX</t>
  </si>
  <si>
    <t>20G-20FL</t>
  </si>
  <si>
    <t>20G-20FL22M</t>
  </si>
  <si>
    <t>20G-20FL90M</t>
  </si>
  <si>
    <t>20GS-20FJX</t>
  </si>
  <si>
    <t>20GS-20FJX45-038</t>
  </si>
  <si>
    <t>20GS-20FJX90M</t>
  </si>
  <si>
    <t>20GS-20FL</t>
  </si>
  <si>
    <t>20GS-20FLH</t>
  </si>
  <si>
    <t>20GS-20FLH30M</t>
  </si>
  <si>
    <t>20GS-20FLH45M</t>
  </si>
  <si>
    <t>24GL-24FJX</t>
  </si>
  <si>
    <t>24GL-24FJX90-092</t>
  </si>
  <si>
    <t>24GL-24FL</t>
  </si>
  <si>
    <t>24GL-24FL90S</t>
  </si>
  <si>
    <t>32GL-32FL</t>
  </si>
  <si>
    <t>4G-6FJX90M</t>
  </si>
  <si>
    <t>4G-6FJX90S</t>
  </si>
  <si>
    <t>4G-6FJX</t>
  </si>
  <si>
    <t>6G-6FJX45S</t>
  </si>
  <si>
    <t>6G-6FJX90L</t>
  </si>
  <si>
    <t>6G-6FJX90M</t>
  </si>
  <si>
    <t>6G-6FJX90S</t>
  </si>
  <si>
    <t>6G-8FJX</t>
  </si>
  <si>
    <t>6G-8FJX45S</t>
  </si>
  <si>
    <t>6G-8FJX90S</t>
  </si>
  <si>
    <t>8G-10FJX</t>
  </si>
  <si>
    <t>8G-10FJX90L</t>
  </si>
  <si>
    <t>8G-10FJX90S</t>
  </si>
  <si>
    <t>8G-8FJX45S</t>
  </si>
  <si>
    <t>8G-8FJX90L</t>
  </si>
  <si>
    <t>8G-8FJX90M</t>
  </si>
  <si>
    <t>16G-16FFORX90S</t>
  </si>
  <si>
    <t>16G-16FJX45S</t>
  </si>
  <si>
    <t>16G-16FJX90L</t>
  </si>
  <si>
    <t>16G-16FJX90M</t>
  </si>
  <si>
    <t>16G-16FJX90S</t>
  </si>
  <si>
    <t>16GS-12FLH45M</t>
  </si>
  <si>
    <t>16GS-16FFORX</t>
  </si>
  <si>
    <t>16GS-16FJX</t>
  </si>
  <si>
    <t>16GS-16FJX90L</t>
  </si>
  <si>
    <t>16GS-16FJX90M</t>
  </si>
  <si>
    <t>16GS-16FL45M</t>
  </si>
  <si>
    <t>16GS-16FL90M</t>
  </si>
  <si>
    <t>16GS-16FLH60M</t>
  </si>
  <si>
    <t>16GS-20FJX90L</t>
  </si>
  <si>
    <t>16GS-20FLH45M</t>
  </si>
  <si>
    <t>16GS-20FLH90M</t>
  </si>
  <si>
    <t>16GS1F-2</t>
  </si>
  <si>
    <t>16GS1F-4</t>
  </si>
  <si>
    <t>20G-20FJX45-035</t>
  </si>
  <si>
    <t>20G-20FJX90L</t>
  </si>
  <si>
    <t>20G-20FL30S</t>
  </si>
  <si>
    <t>20G-20FL90-102</t>
  </si>
  <si>
    <t>20GS-16FJX</t>
  </si>
  <si>
    <t>20GS-20FFORX45S</t>
  </si>
  <si>
    <t>20GS-20FJX45M</t>
  </si>
  <si>
    <t>20GS-20FL45S</t>
  </si>
  <si>
    <t>20GS-20FL60M</t>
  </si>
  <si>
    <t>20GS-20FLH90-120</t>
  </si>
  <si>
    <t>20B1F-1SS</t>
  </si>
  <si>
    <t>20GS1F-2</t>
  </si>
  <si>
    <t>20GS1F-4</t>
  </si>
  <si>
    <t>20GS1F-6</t>
  </si>
  <si>
    <t>24GL-24FL30M</t>
  </si>
  <si>
    <t>24GL-24FL60S</t>
  </si>
  <si>
    <t>24GSP1F-2</t>
  </si>
  <si>
    <t>24GSP1F-4</t>
  </si>
  <si>
    <t>24GSP-24FL90S</t>
  </si>
  <si>
    <t>32GL-32FJX</t>
  </si>
  <si>
    <t>32GL-32FL90S</t>
  </si>
  <si>
    <t>4G-4FJSX-SS</t>
  </si>
  <si>
    <t>4G-4FFORX</t>
  </si>
  <si>
    <t>4G-4FFORX90M</t>
  </si>
  <si>
    <t>4G-4FJX</t>
  </si>
  <si>
    <t>4G-4FJX45S</t>
  </si>
  <si>
    <t>4G-4FJX90L</t>
  </si>
  <si>
    <t>4G-4FJX90M</t>
  </si>
  <si>
    <t>4G-6FFORX90M</t>
  </si>
  <si>
    <t>4G-6FJX45S</t>
  </si>
  <si>
    <t>6G-6FFORX</t>
  </si>
  <si>
    <t>6G-6FFORX90M</t>
  </si>
  <si>
    <t>6G-6FFORX90S</t>
  </si>
  <si>
    <t>8G-10FFORX90S</t>
  </si>
  <si>
    <t>8G-14FDHORX</t>
  </si>
  <si>
    <t>8G-16FDHORX</t>
  </si>
  <si>
    <t>8G-8FBSPORX</t>
  </si>
  <si>
    <t>8G-8FFORX</t>
  </si>
  <si>
    <t>8G-8FFORX90L</t>
  </si>
  <si>
    <t>8G-8FFORX90M</t>
  </si>
  <si>
    <t>8G-8FL</t>
  </si>
  <si>
    <t>8G-8MB</t>
  </si>
  <si>
    <t>8G-8MBSPP</t>
  </si>
  <si>
    <t>HG-14</t>
  </si>
  <si>
    <t>HG-20</t>
  </si>
  <si>
    <t>HG-24</t>
  </si>
  <si>
    <t>HG-38</t>
  </si>
  <si>
    <t>12EFG6K</t>
  </si>
  <si>
    <t>12M500</t>
  </si>
  <si>
    <t>12MXT</t>
  </si>
  <si>
    <t>20GMV MEGAFLEX</t>
  </si>
  <si>
    <t>20GMV MEGAVAC</t>
  </si>
  <si>
    <t>24GMV MEGAFLEX</t>
  </si>
  <si>
    <t>32GMV MEGAFLEX</t>
  </si>
  <si>
    <t>40GMV MEGAFLEX</t>
  </si>
  <si>
    <t>6MXT</t>
  </si>
  <si>
    <t>HG-16</t>
  </si>
  <si>
    <t>HG-28</t>
  </si>
  <si>
    <t>HG-32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</si>
</sst>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  <font>
      <b/>
      <sz val="10"/>
      <color rgb="FF000000"/>
      <name val="Aptos"/>
      <family val="2"/>
    </font>
    <font>
      <b/>
      <sz val="10"/>
      <color theme="8" tint="-0.249977111117893"/>
      <name val="Aptos"/>
      <family val="2"/>
    </font>
    <font>
      <b/>
      <sz val="10"/>
      <color theme="5" tint="-0.249977111117893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  <font>
      <sz val="10"/>
      <color rgb="FF000000"/>
      <name val="Aptos"/>
      <family val="2"/>
    </font>
    <font>
      <b/>
      <sz val="12"/>
      <color rgb="FFC00000"/>
      <name val="Aptos"/>
      <family val="2"/>
    </font>
    <font>
      <b/>
      <sz val="14"/>
      <name val="Aptos"/>
      <family val="2"/>
    </font>
    <font>
      <sz val="9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40">
    <xf numFmtId="0" fontId="0" fillId="0" borderId="0" xfId="0"/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 readingOrder="1"/>
    </xf>
    <xf numFmtId="0" fontId="11" fillId="2" borderId="1" xfId="0" applyFont="1" applyFill="1" applyBorder="1" applyAlignment="1">
      <alignment horizontal="left" wrapText="1" readingOrder="1"/>
    </xf>
    <xf numFmtId="165" fontId="11" fillId="2" borderId="1" xfId="1" applyNumberFormat="1" applyFont="1" applyFill="1" applyBorder="1" applyAlignment="1">
      <alignment horizontal="right" wrapText="1" readingOrder="1"/>
    </xf>
    <xf numFmtId="165" fontId="11" fillId="3" borderId="1" xfId="1" applyNumberFormat="1" applyFont="1" applyFill="1" applyBorder="1" applyAlignment="1">
      <alignment horizontal="right" wrapText="1" readingOrder="1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65" fontId="16" fillId="0" borderId="0" xfId="0" applyNumberFormat="1" applyFont="1"/>
    <xf numFmtId="165" fontId="16" fillId="4" borderId="0" xfId="0" applyNumberFormat="1" applyFont="1" applyFill="1"/>
    <xf numFmtId="0" fontId="17" fillId="0" borderId="3" xfId="2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165" fontId="15" fillId="0" borderId="3" xfId="1" applyNumberFormat="1" applyFont="1" applyBorder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Border="1" applyAlignment="1">
      <alignment vertical="center"/>
    </xf>
    <xf numFmtId="165" fontId="14" fillId="4" borderId="3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/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1"/>
  <sheetViews>
    <sheetView tabSelected="1" zoomScaleNormal="100" workbookViewId="0">
      <pane ySplit="8" topLeftCell="A9" activePane="bottomLeft" state="frozen"/>
      <selection pane="bottomLeft" sqref="A1:I1"/>
    </sheetView>
  </sheetViews>
  <sheetFormatPr defaultColWidth="9.140625" defaultRowHeight="15.75" x14ac:dyDescent="0.25"/>
  <cols>
    <col min="1" max="1" width="5" style="13" bestFit="1" customWidth="1"/>
    <col min="2" max="2" width="31.5703125" style="11" customWidth="1"/>
    <col min="3" max="3" width="30.140625" style="11" customWidth="1"/>
    <col min="4" max="4" width="8" style="1" bestFit="1" customWidth="1"/>
    <col min="5" max="5" width="8" style="1" customWidth="1"/>
    <col min="6" max="6" width="15.28515625" style="2" customWidth="1"/>
    <col min="7" max="7" width="12.42578125" style="8" bestFit="1" customWidth="1"/>
    <col min="8" max="8" width="12.42578125" style="9" bestFit="1" customWidth="1"/>
    <col min="9" max="9" width="12.7109375" style="9" bestFit="1" customWidth="1"/>
    <col min="10" max="10" width="6.7109375" style="13" hidden="1" customWidth="1"/>
    <col min="11" max="16384" width="9.140625" style="3"/>
  </cols>
  <sheetData>
    <row r="1" spans="1:13" ht="34.5" x14ac:dyDescent="0.25">
      <c r="A1" s="34" t="s">
        <v>4</v>
      </c>
      <c r="B1" s="34"/>
      <c r="C1" s="34"/>
      <c r="D1" s="34"/>
      <c r="E1" s="34"/>
      <c r="F1" s="34"/>
      <c r="G1" s="34"/>
      <c r="H1" s="34"/>
      <c r="I1" s="34"/>
    </row>
    <row r="2" spans="1:13" ht="28.5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</row>
    <row r="3" spans="1:13" x14ac:dyDescent="0.25">
      <c r="A3" s="36" t="s">
        <v>8</v>
      </c>
      <c r="B3" s="36"/>
      <c r="C3" s="36"/>
      <c r="D3" s="36"/>
      <c r="E3" s="36"/>
      <c r="F3" s="36"/>
      <c r="G3" s="36"/>
      <c r="H3" s="36"/>
      <c r="I3" s="36"/>
    </row>
    <row r="4" spans="1:13" x14ac:dyDescent="0.25">
      <c r="A4" s="36" t="s">
        <v>9</v>
      </c>
      <c r="B4" s="36"/>
      <c r="C4" s="36"/>
      <c r="D4" s="36"/>
      <c r="E4" s="36"/>
      <c r="F4" s="36"/>
      <c r="G4" s="36"/>
      <c r="H4" s="36"/>
      <c r="I4" s="36"/>
    </row>
    <row r="5" spans="1:13" x14ac:dyDescent="0.25">
      <c r="A5" s="36" t="s">
        <v>33</v>
      </c>
      <c r="B5" s="36"/>
      <c r="C5" s="36"/>
      <c r="D5" s="36"/>
      <c r="E5" s="36"/>
      <c r="F5" s="36"/>
      <c r="G5" s="36"/>
      <c r="H5" s="36"/>
      <c r="I5" s="36"/>
    </row>
    <row r="6" spans="1:13" x14ac:dyDescent="0.25">
      <c r="A6" s="36" t="s">
        <v>35</v>
      </c>
      <c r="B6" s="36"/>
      <c r="C6" s="36"/>
      <c r="D6" s="36"/>
      <c r="E6" s="36"/>
      <c r="F6" s="36"/>
      <c r="G6" s="36"/>
      <c r="H6" s="36"/>
      <c r="I6" s="36"/>
    </row>
    <row r="7" spans="1:13" x14ac:dyDescent="0.25">
      <c r="M7" s="32"/>
    </row>
    <row r="8" spans="1:13" s="19" customFormat="1" ht="59.25" customHeight="1" x14ac:dyDescent="0.25">
      <c r="A8" s="14" t="s">
        <v>28</v>
      </c>
      <c r="B8" s="15" t="s">
        <v>7</v>
      </c>
      <c r="C8" s="15" t="s">
        <v>6</v>
      </c>
      <c r="D8" s="14" t="s">
        <v>0</v>
      </c>
      <c r="E8" s="14" t="s">
        <v>38</v>
      </c>
      <c r="F8" s="16" t="s">
        <v>29</v>
      </c>
      <c r="G8" s="17" t="s">
        <v>30</v>
      </c>
      <c r="H8" s="16" t="s">
        <v>31</v>
      </c>
      <c r="I8" s="17" t="s">
        <v>32</v>
      </c>
      <c r="J8" s="18" t="s">
        <v>10</v>
      </c>
    </row>
    <row r="9" spans="1:13" s="19" customFormat="1" ht="16.5" customHeight="1" x14ac:dyDescent="0.25">
      <c r="A9" s="20"/>
      <c r="B9" s="21" t="s">
        <v>37</v>
      </c>
      <c r="C9" s="21" t="s">
        <v>39</v>
      </c>
      <c r="D9" s="22">
        <v>1117</v>
      </c>
      <c r="E9" s="22" t="s">
        <v>40</v>
      </c>
      <c r="F9" s="23">
        <v>1.9013333333333333</v>
      </c>
      <c r="G9" s="24">
        <f>D9*F9</f>
        <v>2123.7893333333332</v>
      </c>
      <c r="H9" s="23">
        <f>F9/1.3</f>
        <v>1.4625641025641025</v>
      </c>
      <c r="I9" s="24">
        <f>D9*H9</f>
        <v>1633.6841025641024</v>
      </c>
      <c r="J9" s="20" t="s">
        <v>13</v>
      </c>
    </row>
    <row r="10" spans="1:13" s="19" customFormat="1" ht="16.5" customHeight="1" x14ac:dyDescent="0.25">
      <c r="A10" s="20"/>
      <c r="B10" s="21" t="s">
        <v>37</v>
      </c>
      <c r="C10" s="21" t="s">
        <v>41</v>
      </c>
      <c r="D10" s="22">
        <v>290</v>
      </c>
      <c r="E10" s="22" t="s">
        <v>40</v>
      </c>
      <c r="F10" s="23">
        <v>3.3555555555555556</v>
      </c>
      <c r="G10" s="24">
        <f t="shared" ref="G10:G73" si="0">D10*F10</f>
        <v>973.11111111111109</v>
      </c>
      <c r="H10" s="23">
        <f t="shared" ref="H10:H73" si="1">F10/1.3</f>
        <v>2.5811965811965814</v>
      </c>
      <c r="I10" s="24">
        <f t="shared" ref="I10:I73" si="2">D10*H10</f>
        <v>748.54700854700855</v>
      </c>
      <c r="J10" s="20" t="s">
        <v>16</v>
      </c>
    </row>
    <row r="11" spans="1:13" s="19" customFormat="1" ht="16.5" customHeight="1" x14ac:dyDescent="0.25">
      <c r="A11" s="20"/>
      <c r="B11" s="21" t="s">
        <v>37</v>
      </c>
      <c r="C11" s="21" t="s">
        <v>42</v>
      </c>
      <c r="D11" s="22">
        <v>38</v>
      </c>
      <c r="E11" s="22" t="s">
        <v>40</v>
      </c>
      <c r="F11" s="23">
        <v>8.8666666666666671</v>
      </c>
      <c r="G11" s="24">
        <f t="shared" si="0"/>
        <v>336.93333333333334</v>
      </c>
      <c r="H11" s="23">
        <f t="shared" si="1"/>
        <v>6.8205128205128203</v>
      </c>
      <c r="I11" s="24">
        <f t="shared" si="2"/>
        <v>259.17948717948718</v>
      </c>
      <c r="J11" s="20" t="s">
        <v>13</v>
      </c>
    </row>
    <row r="12" spans="1:13" s="19" customFormat="1" ht="16.5" customHeight="1" x14ac:dyDescent="0.25">
      <c r="A12" s="20"/>
      <c r="B12" s="21" t="s">
        <v>37</v>
      </c>
      <c r="C12" s="21" t="s">
        <v>43</v>
      </c>
      <c r="D12" s="22">
        <v>658</v>
      </c>
      <c r="E12" s="22" t="s">
        <v>40</v>
      </c>
      <c r="F12" s="23">
        <v>22.233333333333334</v>
      </c>
      <c r="G12" s="24">
        <f t="shared" si="0"/>
        <v>14629.533333333335</v>
      </c>
      <c r="H12" s="23">
        <f t="shared" si="1"/>
        <v>17.102564102564102</v>
      </c>
      <c r="I12" s="24">
        <f t="shared" si="2"/>
        <v>11253.48717948718</v>
      </c>
      <c r="J12" s="20" t="s">
        <v>13</v>
      </c>
    </row>
    <row r="13" spans="1:13" s="19" customFormat="1" ht="16.5" customHeight="1" x14ac:dyDescent="0.25">
      <c r="A13" s="20"/>
      <c r="B13" s="21" t="s">
        <v>37</v>
      </c>
      <c r="C13" s="21" t="s">
        <v>44</v>
      </c>
      <c r="D13" s="22">
        <v>140</v>
      </c>
      <c r="E13" s="22" t="s">
        <v>40</v>
      </c>
      <c r="F13" s="23">
        <v>4.5773333333333337</v>
      </c>
      <c r="G13" s="24">
        <f t="shared" si="0"/>
        <v>640.82666666666671</v>
      </c>
      <c r="H13" s="23">
        <f t="shared" si="1"/>
        <v>3.5210256410256413</v>
      </c>
      <c r="I13" s="24">
        <f t="shared" si="2"/>
        <v>492.94358974358977</v>
      </c>
      <c r="J13" s="20" t="s">
        <v>13</v>
      </c>
    </row>
    <row r="14" spans="1:13" s="19" customFormat="1" ht="16.5" customHeight="1" x14ac:dyDescent="0.25">
      <c r="A14" s="20"/>
      <c r="B14" s="21" t="s">
        <v>37</v>
      </c>
      <c r="C14" s="21" t="s">
        <v>45</v>
      </c>
      <c r="D14" s="22">
        <v>699</v>
      </c>
      <c r="E14" s="22" t="s">
        <v>40</v>
      </c>
      <c r="F14" s="23">
        <v>3.5666666666666664</v>
      </c>
      <c r="G14" s="24">
        <f t="shared" si="0"/>
        <v>2493.1</v>
      </c>
      <c r="H14" s="23">
        <f t="shared" si="1"/>
        <v>2.7435897435897432</v>
      </c>
      <c r="I14" s="24">
        <f t="shared" si="2"/>
        <v>1917.7692307692305</v>
      </c>
      <c r="J14" s="20" t="s">
        <v>11</v>
      </c>
    </row>
    <row r="15" spans="1:13" s="19" customFormat="1" ht="16.5" customHeight="1" x14ac:dyDescent="0.25">
      <c r="A15" s="20"/>
      <c r="B15" s="21" t="s">
        <v>37</v>
      </c>
      <c r="C15" s="21" t="s">
        <v>46</v>
      </c>
      <c r="D15" s="22">
        <v>395</v>
      </c>
      <c r="E15" s="22" t="s">
        <v>40</v>
      </c>
      <c r="F15" s="23">
        <v>8.5333333333333332</v>
      </c>
      <c r="G15" s="24">
        <f t="shared" si="0"/>
        <v>3370.6666666666665</v>
      </c>
      <c r="H15" s="23">
        <f t="shared" si="1"/>
        <v>6.5641025641025639</v>
      </c>
      <c r="I15" s="24">
        <f t="shared" si="2"/>
        <v>2592.8205128205127</v>
      </c>
      <c r="J15" s="20" t="s">
        <v>13</v>
      </c>
    </row>
    <row r="16" spans="1:13" s="19" customFormat="1" ht="16.5" customHeight="1" x14ac:dyDescent="0.25">
      <c r="A16" s="20"/>
      <c r="B16" s="21" t="s">
        <v>37</v>
      </c>
      <c r="C16" s="21" t="s">
        <v>47</v>
      </c>
      <c r="D16" s="22">
        <v>60</v>
      </c>
      <c r="E16" s="22" t="s">
        <v>40</v>
      </c>
      <c r="F16" s="23">
        <v>17.739333333333335</v>
      </c>
      <c r="G16" s="24">
        <f t="shared" si="0"/>
        <v>1064.3600000000001</v>
      </c>
      <c r="H16" s="23">
        <f t="shared" si="1"/>
        <v>13.645641025641027</v>
      </c>
      <c r="I16" s="24">
        <f t="shared" si="2"/>
        <v>818.73846153846159</v>
      </c>
      <c r="J16" s="20" t="s">
        <v>16</v>
      </c>
    </row>
    <row r="17" spans="1:10" s="19" customFormat="1" ht="16.5" customHeight="1" x14ac:dyDescent="0.25">
      <c r="A17" s="20"/>
      <c r="B17" s="21" t="s">
        <v>37</v>
      </c>
      <c r="C17" s="21" t="s">
        <v>48</v>
      </c>
      <c r="D17" s="22">
        <v>300</v>
      </c>
      <c r="E17" s="22" t="s">
        <v>40</v>
      </c>
      <c r="F17" s="23">
        <v>10.611111111111112</v>
      </c>
      <c r="G17" s="24">
        <f t="shared" si="0"/>
        <v>3183.3333333333339</v>
      </c>
      <c r="H17" s="23">
        <f t="shared" si="1"/>
        <v>8.1623931623931636</v>
      </c>
      <c r="I17" s="24">
        <f t="shared" si="2"/>
        <v>2448.7179487179492</v>
      </c>
      <c r="J17" s="20" t="s">
        <v>16</v>
      </c>
    </row>
    <row r="18" spans="1:10" s="19" customFormat="1" ht="16.5" customHeight="1" x14ac:dyDescent="0.25">
      <c r="A18" s="20"/>
      <c r="B18" s="21" t="s">
        <v>37</v>
      </c>
      <c r="C18" s="21" t="s">
        <v>49</v>
      </c>
      <c r="D18" s="22">
        <v>51</v>
      </c>
      <c r="E18" s="22" t="s">
        <v>40</v>
      </c>
      <c r="F18" s="23">
        <v>10.244</v>
      </c>
      <c r="G18" s="24">
        <f t="shared" si="0"/>
        <v>522.44399999999996</v>
      </c>
      <c r="H18" s="23">
        <f t="shared" si="1"/>
        <v>7.88</v>
      </c>
      <c r="I18" s="24">
        <f t="shared" si="2"/>
        <v>401.88</v>
      </c>
      <c r="J18" s="20" t="s">
        <v>13</v>
      </c>
    </row>
    <row r="19" spans="1:10" s="19" customFormat="1" ht="16.5" customHeight="1" x14ac:dyDescent="0.25">
      <c r="A19" s="20"/>
      <c r="B19" s="21" t="s">
        <v>37</v>
      </c>
      <c r="C19" s="21" t="s">
        <v>50</v>
      </c>
      <c r="D19" s="22">
        <v>20</v>
      </c>
      <c r="E19" s="22" t="s">
        <v>40</v>
      </c>
      <c r="F19" s="23">
        <v>17.089333333333332</v>
      </c>
      <c r="G19" s="24">
        <f t="shared" si="0"/>
        <v>341.78666666666663</v>
      </c>
      <c r="H19" s="23">
        <f t="shared" si="1"/>
        <v>13.145641025641025</v>
      </c>
      <c r="I19" s="24">
        <f t="shared" si="2"/>
        <v>262.91282051282047</v>
      </c>
      <c r="J19" s="20" t="s">
        <v>16</v>
      </c>
    </row>
    <row r="20" spans="1:10" s="19" customFormat="1" ht="16.5" customHeight="1" x14ac:dyDescent="0.25">
      <c r="A20" s="20"/>
      <c r="B20" s="21" t="s">
        <v>37</v>
      </c>
      <c r="C20" s="21" t="s">
        <v>51</v>
      </c>
      <c r="D20" s="22">
        <v>2255</v>
      </c>
      <c r="E20" s="22" t="s">
        <v>40</v>
      </c>
      <c r="F20" s="23">
        <v>1.7106666666666668</v>
      </c>
      <c r="G20" s="24">
        <f t="shared" si="0"/>
        <v>3857.5533333333337</v>
      </c>
      <c r="H20" s="23">
        <f t="shared" si="1"/>
        <v>1.315897435897436</v>
      </c>
      <c r="I20" s="24">
        <f t="shared" si="2"/>
        <v>2967.3487179487183</v>
      </c>
      <c r="J20" s="20" t="s">
        <v>13</v>
      </c>
    </row>
    <row r="21" spans="1:10" s="19" customFormat="1" ht="16.5" customHeight="1" x14ac:dyDescent="0.25">
      <c r="A21" s="20"/>
      <c r="B21" s="21" t="s">
        <v>37</v>
      </c>
      <c r="C21" s="21" t="s">
        <v>52</v>
      </c>
      <c r="D21" s="22">
        <v>60</v>
      </c>
      <c r="E21" s="22" t="s">
        <v>40</v>
      </c>
      <c r="F21" s="23">
        <v>6.8777777777777782</v>
      </c>
      <c r="G21" s="24">
        <f t="shared" si="0"/>
        <v>412.66666666666669</v>
      </c>
      <c r="H21" s="23">
        <f t="shared" si="1"/>
        <v>5.2905982905982905</v>
      </c>
      <c r="I21" s="24">
        <f t="shared" si="2"/>
        <v>317.4358974358974</v>
      </c>
      <c r="J21" s="20" t="s">
        <v>13</v>
      </c>
    </row>
    <row r="22" spans="1:10" s="19" customFormat="1" ht="16.5" customHeight="1" x14ac:dyDescent="0.25">
      <c r="A22" s="20"/>
      <c r="B22" s="21" t="s">
        <v>37</v>
      </c>
      <c r="C22" s="21" t="s">
        <v>53</v>
      </c>
      <c r="D22" s="22">
        <v>849</v>
      </c>
      <c r="E22" s="22" t="s">
        <v>40</v>
      </c>
      <c r="F22" s="23">
        <v>1.6919999999999999</v>
      </c>
      <c r="G22" s="24">
        <f t="shared" si="0"/>
        <v>1436.508</v>
      </c>
      <c r="H22" s="23">
        <f t="shared" si="1"/>
        <v>1.3015384615384615</v>
      </c>
      <c r="I22" s="24">
        <f t="shared" si="2"/>
        <v>1105.0061538461539</v>
      </c>
      <c r="J22" s="20" t="s">
        <v>16</v>
      </c>
    </row>
    <row r="23" spans="1:10" s="19" customFormat="1" ht="16.5" customHeight="1" x14ac:dyDescent="0.25">
      <c r="A23" s="20"/>
      <c r="B23" s="21" t="s">
        <v>37</v>
      </c>
      <c r="C23" s="21" t="s">
        <v>54</v>
      </c>
      <c r="D23" s="22">
        <v>490</v>
      </c>
      <c r="E23" s="22" t="s">
        <v>40</v>
      </c>
      <c r="F23" s="23">
        <v>2.7</v>
      </c>
      <c r="G23" s="24">
        <f t="shared" si="0"/>
        <v>1323</v>
      </c>
      <c r="H23" s="23">
        <f t="shared" si="1"/>
        <v>2.0769230769230771</v>
      </c>
      <c r="I23" s="24">
        <f t="shared" si="2"/>
        <v>1017.6923076923077</v>
      </c>
      <c r="J23" s="20" t="s">
        <v>16</v>
      </c>
    </row>
    <row r="24" spans="1:10" s="19" customFormat="1" ht="16.5" customHeight="1" x14ac:dyDescent="0.25">
      <c r="A24" s="20"/>
      <c r="B24" s="21" t="s">
        <v>37</v>
      </c>
      <c r="C24" s="21" t="s">
        <v>55</v>
      </c>
      <c r="D24" s="22">
        <v>17</v>
      </c>
      <c r="E24" s="22" t="s">
        <v>56</v>
      </c>
      <c r="F24" s="23">
        <v>9.7222222222222214</v>
      </c>
      <c r="G24" s="24">
        <f t="shared" si="0"/>
        <v>165.27777777777777</v>
      </c>
      <c r="H24" s="23">
        <f t="shared" si="1"/>
        <v>7.4786324786324778</v>
      </c>
      <c r="I24" s="24">
        <f t="shared" si="2"/>
        <v>127.13675213675212</v>
      </c>
      <c r="J24" s="20" t="s">
        <v>16</v>
      </c>
    </row>
    <row r="25" spans="1:10" s="19" customFormat="1" ht="16.5" customHeight="1" x14ac:dyDescent="0.25">
      <c r="A25" s="20"/>
      <c r="B25" s="21" t="s">
        <v>37</v>
      </c>
      <c r="C25" s="21" t="s">
        <v>57</v>
      </c>
      <c r="D25" s="22">
        <v>14</v>
      </c>
      <c r="E25" s="22" t="s">
        <v>56</v>
      </c>
      <c r="F25" s="23">
        <v>13.833333333333332</v>
      </c>
      <c r="G25" s="24">
        <f t="shared" si="0"/>
        <v>193.66666666666666</v>
      </c>
      <c r="H25" s="23">
        <f t="shared" si="1"/>
        <v>10.641025641025641</v>
      </c>
      <c r="I25" s="24">
        <f t="shared" si="2"/>
        <v>148.97435897435898</v>
      </c>
      <c r="J25" s="20" t="s">
        <v>13</v>
      </c>
    </row>
    <row r="26" spans="1:10" s="19" customFormat="1" ht="16.5" customHeight="1" x14ac:dyDescent="0.25">
      <c r="A26" s="20"/>
      <c r="B26" s="21" t="s">
        <v>37</v>
      </c>
      <c r="C26" s="21" t="s">
        <v>58</v>
      </c>
      <c r="D26" s="22">
        <v>6</v>
      </c>
      <c r="E26" s="22" t="s">
        <v>56</v>
      </c>
      <c r="F26" s="23">
        <v>10.299999999999999</v>
      </c>
      <c r="G26" s="24">
        <f t="shared" si="0"/>
        <v>61.8</v>
      </c>
      <c r="H26" s="23">
        <f t="shared" si="1"/>
        <v>7.9230769230769216</v>
      </c>
      <c r="I26" s="24">
        <f t="shared" si="2"/>
        <v>47.538461538461533</v>
      </c>
      <c r="J26" s="20" t="s">
        <v>14</v>
      </c>
    </row>
    <row r="27" spans="1:10" s="19" customFormat="1" ht="16.5" customHeight="1" x14ac:dyDescent="0.25">
      <c r="A27" s="20"/>
      <c r="B27" s="21" t="s">
        <v>37</v>
      </c>
      <c r="C27" s="21" t="s">
        <v>59</v>
      </c>
      <c r="D27" s="22">
        <v>115</v>
      </c>
      <c r="E27" s="22" t="s">
        <v>56</v>
      </c>
      <c r="F27" s="23">
        <v>14.066666666666666</v>
      </c>
      <c r="G27" s="24">
        <f t="shared" si="0"/>
        <v>1617.6666666666667</v>
      </c>
      <c r="H27" s="23">
        <f t="shared" si="1"/>
        <v>10.820512820512819</v>
      </c>
      <c r="I27" s="24">
        <f t="shared" si="2"/>
        <v>1244.3589743589741</v>
      </c>
      <c r="J27" s="20" t="s">
        <v>16</v>
      </c>
    </row>
    <row r="28" spans="1:10" s="19" customFormat="1" ht="16.5" customHeight="1" x14ac:dyDescent="0.25">
      <c r="A28" s="20"/>
      <c r="B28" s="21" t="s">
        <v>37</v>
      </c>
      <c r="C28" s="21" t="s">
        <v>60</v>
      </c>
      <c r="D28" s="22">
        <v>122</v>
      </c>
      <c r="E28" s="22" t="s">
        <v>56</v>
      </c>
      <c r="F28" s="23">
        <v>12.255555555555555</v>
      </c>
      <c r="G28" s="24">
        <f t="shared" si="0"/>
        <v>1495.1777777777777</v>
      </c>
      <c r="H28" s="23">
        <f t="shared" si="1"/>
        <v>9.4273504273504258</v>
      </c>
      <c r="I28" s="24">
        <f t="shared" si="2"/>
        <v>1150.136752136752</v>
      </c>
      <c r="J28" s="20" t="s">
        <v>13</v>
      </c>
    </row>
    <row r="29" spans="1:10" s="19" customFormat="1" ht="16.5" customHeight="1" x14ac:dyDescent="0.25">
      <c r="A29" s="20"/>
      <c r="B29" s="21" t="s">
        <v>37</v>
      </c>
      <c r="C29" s="21" t="s">
        <v>61</v>
      </c>
      <c r="D29" s="22">
        <v>92</v>
      </c>
      <c r="E29" s="22" t="s">
        <v>56</v>
      </c>
      <c r="F29" s="23">
        <v>15.077777777777778</v>
      </c>
      <c r="G29" s="24">
        <f t="shared" si="0"/>
        <v>1387.1555555555556</v>
      </c>
      <c r="H29" s="23">
        <f t="shared" si="1"/>
        <v>11.598290598290598</v>
      </c>
      <c r="I29" s="24">
        <f t="shared" si="2"/>
        <v>1067.0427350427351</v>
      </c>
      <c r="J29" s="20" t="s">
        <v>16</v>
      </c>
    </row>
    <row r="30" spans="1:10" s="19" customFormat="1" ht="16.5" customHeight="1" x14ac:dyDescent="0.25">
      <c r="A30" s="20"/>
      <c r="B30" s="21" t="s">
        <v>37</v>
      </c>
      <c r="C30" s="21" t="s">
        <v>62</v>
      </c>
      <c r="D30" s="22">
        <v>211</v>
      </c>
      <c r="E30" s="22" t="s">
        <v>56</v>
      </c>
      <c r="F30" s="23">
        <v>15.536666666666667</v>
      </c>
      <c r="G30" s="24">
        <f t="shared" si="0"/>
        <v>3278.2366666666667</v>
      </c>
      <c r="H30" s="23">
        <f t="shared" si="1"/>
        <v>11.951282051282051</v>
      </c>
      <c r="I30" s="24">
        <f t="shared" si="2"/>
        <v>2521.7205128205128</v>
      </c>
      <c r="J30" s="20" t="s">
        <v>13</v>
      </c>
    </row>
    <row r="31" spans="1:10" s="19" customFormat="1" ht="16.5" customHeight="1" x14ac:dyDescent="0.25">
      <c r="A31" s="20"/>
      <c r="B31" s="21" t="s">
        <v>37</v>
      </c>
      <c r="C31" s="21" t="s">
        <v>63</v>
      </c>
      <c r="D31" s="22">
        <v>368</v>
      </c>
      <c r="E31" s="22" t="s">
        <v>56</v>
      </c>
      <c r="F31" s="23">
        <v>8.1157777777777778</v>
      </c>
      <c r="G31" s="24">
        <f t="shared" si="0"/>
        <v>2986.6062222222222</v>
      </c>
      <c r="H31" s="23">
        <f t="shared" si="1"/>
        <v>6.2429059829059828</v>
      </c>
      <c r="I31" s="24">
        <f t="shared" si="2"/>
        <v>2297.3894017094017</v>
      </c>
      <c r="J31" s="20" t="s">
        <v>13</v>
      </c>
    </row>
    <row r="32" spans="1:10" s="19" customFormat="1" ht="16.5" customHeight="1" x14ac:dyDescent="0.25">
      <c r="A32" s="20"/>
      <c r="B32" s="21" t="s">
        <v>37</v>
      </c>
      <c r="C32" s="21" t="s">
        <v>64</v>
      </c>
      <c r="D32" s="22">
        <v>63</v>
      </c>
      <c r="E32" s="22" t="s">
        <v>56</v>
      </c>
      <c r="F32" s="23">
        <v>11.922222222222222</v>
      </c>
      <c r="G32" s="24">
        <f t="shared" si="0"/>
        <v>751.1</v>
      </c>
      <c r="H32" s="23">
        <f t="shared" si="1"/>
        <v>9.1709401709401703</v>
      </c>
      <c r="I32" s="24">
        <f t="shared" si="2"/>
        <v>577.76923076923072</v>
      </c>
      <c r="J32" s="20" t="s">
        <v>16</v>
      </c>
    </row>
    <row r="33" spans="1:10" s="19" customFormat="1" ht="16.5" customHeight="1" x14ac:dyDescent="0.25">
      <c r="A33" s="20"/>
      <c r="B33" s="21" t="s">
        <v>37</v>
      </c>
      <c r="C33" s="21" t="s">
        <v>65</v>
      </c>
      <c r="D33" s="22">
        <v>15</v>
      </c>
      <c r="E33" s="22" t="s">
        <v>56</v>
      </c>
      <c r="F33" s="23">
        <v>7.2242222222222221</v>
      </c>
      <c r="G33" s="24">
        <f t="shared" si="0"/>
        <v>108.36333333333333</v>
      </c>
      <c r="H33" s="23">
        <f t="shared" si="1"/>
        <v>5.5570940170940171</v>
      </c>
      <c r="I33" s="24">
        <f t="shared" si="2"/>
        <v>83.356410256410257</v>
      </c>
      <c r="J33" s="20" t="s">
        <v>13</v>
      </c>
    </row>
    <row r="34" spans="1:10" s="19" customFormat="1" ht="16.5" customHeight="1" x14ac:dyDescent="0.25">
      <c r="A34" s="20"/>
      <c r="B34" s="21" t="s">
        <v>37</v>
      </c>
      <c r="C34" s="21" t="s">
        <v>66</v>
      </c>
      <c r="D34" s="22">
        <v>170</v>
      </c>
      <c r="E34" s="22" t="s">
        <v>56</v>
      </c>
      <c r="F34" s="23">
        <v>7.4111111111111105</v>
      </c>
      <c r="G34" s="24">
        <f t="shared" si="0"/>
        <v>1259.8888888888887</v>
      </c>
      <c r="H34" s="23">
        <f t="shared" si="1"/>
        <v>5.7008547008547001</v>
      </c>
      <c r="I34" s="24">
        <f t="shared" si="2"/>
        <v>969.14529914529908</v>
      </c>
      <c r="J34" s="20" t="s">
        <v>13</v>
      </c>
    </row>
    <row r="35" spans="1:10" s="19" customFormat="1" ht="16.5" customHeight="1" x14ac:dyDescent="0.25">
      <c r="A35" s="20"/>
      <c r="B35" s="21" t="s">
        <v>37</v>
      </c>
      <c r="C35" s="21" t="s">
        <v>67</v>
      </c>
      <c r="D35" s="22">
        <v>78</v>
      </c>
      <c r="E35" s="22" t="s">
        <v>56</v>
      </c>
      <c r="F35" s="23">
        <v>16.566666666666666</v>
      </c>
      <c r="G35" s="24">
        <f t="shared" si="0"/>
        <v>1292.2</v>
      </c>
      <c r="H35" s="23">
        <f t="shared" si="1"/>
        <v>12.743589743589743</v>
      </c>
      <c r="I35" s="24">
        <f t="shared" si="2"/>
        <v>993.99999999999989</v>
      </c>
      <c r="J35" s="20" t="s">
        <v>22</v>
      </c>
    </row>
    <row r="36" spans="1:10" s="19" customFormat="1" ht="16.5" customHeight="1" x14ac:dyDescent="0.25">
      <c r="A36" s="20"/>
      <c r="B36" s="21" t="s">
        <v>37</v>
      </c>
      <c r="C36" s="21" t="s">
        <v>68</v>
      </c>
      <c r="D36" s="22">
        <v>55</v>
      </c>
      <c r="E36" s="22" t="s">
        <v>56</v>
      </c>
      <c r="F36" s="23">
        <v>8.5</v>
      </c>
      <c r="G36" s="24">
        <f t="shared" si="0"/>
        <v>467.5</v>
      </c>
      <c r="H36" s="23">
        <f t="shared" si="1"/>
        <v>6.5384615384615383</v>
      </c>
      <c r="I36" s="24">
        <f t="shared" si="2"/>
        <v>359.61538461538458</v>
      </c>
      <c r="J36" s="20" t="s">
        <v>13</v>
      </c>
    </row>
    <row r="37" spans="1:10" s="19" customFormat="1" ht="16.5" customHeight="1" x14ac:dyDescent="0.25">
      <c r="A37" s="20"/>
      <c r="B37" s="21" t="s">
        <v>37</v>
      </c>
      <c r="C37" s="21" t="s">
        <v>69</v>
      </c>
      <c r="D37" s="22">
        <v>160</v>
      </c>
      <c r="E37" s="22" t="s">
        <v>56</v>
      </c>
      <c r="F37" s="23">
        <v>7.0111111111111102</v>
      </c>
      <c r="G37" s="24">
        <f t="shared" si="0"/>
        <v>1121.7777777777776</v>
      </c>
      <c r="H37" s="23">
        <f t="shared" si="1"/>
        <v>5.3931623931623927</v>
      </c>
      <c r="I37" s="24">
        <f t="shared" si="2"/>
        <v>862.9059829059828</v>
      </c>
      <c r="J37" s="20" t="s">
        <v>13</v>
      </c>
    </row>
    <row r="38" spans="1:10" s="19" customFormat="1" ht="16.5" customHeight="1" x14ac:dyDescent="0.25">
      <c r="A38" s="20"/>
      <c r="B38" s="21" t="s">
        <v>37</v>
      </c>
      <c r="C38" s="21" t="s">
        <v>70</v>
      </c>
      <c r="D38" s="22">
        <v>7</v>
      </c>
      <c r="E38" s="22" t="s">
        <v>56</v>
      </c>
      <c r="F38" s="23">
        <v>15.144444444444446</v>
      </c>
      <c r="G38" s="24">
        <f t="shared" si="0"/>
        <v>106.01111111111112</v>
      </c>
      <c r="H38" s="23">
        <f t="shared" si="1"/>
        <v>11.649572649572651</v>
      </c>
      <c r="I38" s="24">
        <f t="shared" si="2"/>
        <v>81.547008547008559</v>
      </c>
      <c r="J38" s="20" t="s">
        <v>17</v>
      </c>
    </row>
    <row r="39" spans="1:10" s="19" customFormat="1" ht="16.5" customHeight="1" x14ac:dyDescent="0.25">
      <c r="A39" s="20"/>
      <c r="B39" s="21" t="s">
        <v>37</v>
      </c>
      <c r="C39" s="21" t="s">
        <v>71</v>
      </c>
      <c r="D39" s="22">
        <v>51</v>
      </c>
      <c r="E39" s="22" t="s">
        <v>56</v>
      </c>
      <c r="F39" s="23">
        <v>6.7555555555555555</v>
      </c>
      <c r="G39" s="24">
        <f t="shared" si="0"/>
        <v>344.53333333333336</v>
      </c>
      <c r="H39" s="23">
        <f t="shared" si="1"/>
        <v>5.1965811965811968</v>
      </c>
      <c r="I39" s="24">
        <f t="shared" si="2"/>
        <v>265.02564102564105</v>
      </c>
      <c r="J39" s="20" t="s">
        <v>13</v>
      </c>
    </row>
    <row r="40" spans="1:10" s="19" customFormat="1" ht="16.5" customHeight="1" x14ac:dyDescent="0.25">
      <c r="A40" s="20"/>
      <c r="B40" s="21" t="s">
        <v>37</v>
      </c>
      <c r="C40" s="21" t="s">
        <v>72</v>
      </c>
      <c r="D40" s="22">
        <v>14</v>
      </c>
      <c r="E40" s="22" t="s">
        <v>56</v>
      </c>
      <c r="F40" s="23">
        <v>14.5</v>
      </c>
      <c r="G40" s="24">
        <f t="shared" si="0"/>
        <v>203</v>
      </c>
      <c r="H40" s="23">
        <f t="shared" si="1"/>
        <v>11.153846153846153</v>
      </c>
      <c r="I40" s="24">
        <f t="shared" si="2"/>
        <v>156.15384615384613</v>
      </c>
      <c r="J40" s="20" t="s">
        <v>13</v>
      </c>
    </row>
    <row r="41" spans="1:10" s="19" customFormat="1" ht="16.5" customHeight="1" x14ac:dyDescent="0.25">
      <c r="A41" s="20"/>
      <c r="B41" s="21" t="s">
        <v>37</v>
      </c>
      <c r="C41" s="21" t="s">
        <v>73</v>
      </c>
      <c r="D41" s="22">
        <v>7</v>
      </c>
      <c r="E41" s="22" t="s">
        <v>56</v>
      </c>
      <c r="F41" s="23">
        <v>15.144444444444446</v>
      </c>
      <c r="G41" s="24">
        <f t="shared" si="0"/>
        <v>106.01111111111112</v>
      </c>
      <c r="H41" s="23">
        <f t="shared" si="1"/>
        <v>11.649572649572651</v>
      </c>
      <c r="I41" s="24">
        <f t="shared" si="2"/>
        <v>81.547008547008559</v>
      </c>
      <c r="J41" s="20" t="s">
        <v>13</v>
      </c>
    </row>
    <row r="42" spans="1:10" s="19" customFormat="1" ht="16.5" customHeight="1" x14ac:dyDescent="0.25">
      <c r="A42" s="20"/>
      <c r="B42" s="21" t="s">
        <v>37</v>
      </c>
      <c r="C42" s="21" t="s">
        <v>74</v>
      </c>
      <c r="D42" s="22">
        <v>58</v>
      </c>
      <c r="E42" s="22" t="s">
        <v>56</v>
      </c>
      <c r="F42" s="23">
        <v>17.177777777777777</v>
      </c>
      <c r="G42" s="24">
        <f t="shared" si="0"/>
        <v>996.31111111111113</v>
      </c>
      <c r="H42" s="23">
        <f t="shared" si="1"/>
        <v>13.213675213675213</v>
      </c>
      <c r="I42" s="24">
        <f t="shared" si="2"/>
        <v>766.39316239316236</v>
      </c>
      <c r="J42" s="20" t="s">
        <v>13</v>
      </c>
    </row>
    <row r="43" spans="1:10" s="19" customFormat="1" ht="16.5" customHeight="1" x14ac:dyDescent="0.25">
      <c r="A43" s="20"/>
      <c r="B43" s="21" t="s">
        <v>37</v>
      </c>
      <c r="C43" s="21" t="s">
        <v>75</v>
      </c>
      <c r="D43" s="22">
        <v>44</v>
      </c>
      <c r="E43" s="22" t="s">
        <v>56</v>
      </c>
      <c r="F43" s="23">
        <v>15.155555555555555</v>
      </c>
      <c r="G43" s="24">
        <f t="shared" si="0"/>
        <v>666.84444444444443</v>
      </c>
      <c r="H43" s="23">
        <f t="shared" si="1"/>
        <v>11.658119658119658</v>
      </c>
      <c r="I43" s="24">
        <f t="shared" si="2"/>
        <v>512.9572649572649</v>
      </c>
      <c r="J43" s="20" t="s">
        <v>13</v>
      </c>
    </row>
    <row r="44" spans="1:10" s="19" customFormat="1" ht="16.5" customHeight="1" x14ac:dyDescent="0.25">
      <c r="A44" s="20"/>
      <c r="B44" s="21" t="s">
        <v>37</v>
      </c>
      <c r="C44" s="21" t="s">
        <v>76</v>
      </c>
      <c r="D44" s="22">
        <v>22</v>
      </c>
      <c r="E44" s="22" t="s">
        <v>56</v>
      </c>
      <c r="F44" s="23">
        <v>13.533333333333333</v>
      </c>
      <c r="G44" s="24">
        <f t="shared" si="0"/>
        <v>297.73333333333335</v>
      </c>
      <c r="H44" s="23">
        <f t="shared" si="1"/>
        <v>10.410256410256411</v>
      </c>
      <c r="I44" s="24">
        <f t="shared" si="2"/>
        <v>229.02564102564102</v>
      </c>
      <c r="J44" s="20" t="s">
        <v>13</v>
      </c>
    </row>
    <row r="45" spans="1:10" s="19" customFormat="1" ht="16.5" customHeight="1" x14ac:dyDescent="0.25">
      <c r="A45" s="20"/>
      <c r="B45" s="21" t="s">
        <v>37</v>
      </c>
      <c r="C45" s="21" t="s">
        <v>77</v>
      </c>
      <c r="D45" s="22">
        <v>2</v>
      </c>
      <c r="E45" s="22" t="s">
        <v>56</v>
      </c>
      <c r="F45" s="23">
        <v>19.789555555555555</v>
      </c>
      <c r="G45" s="24">
        <f t="shared" si="0"/>
        <v>39.579111111111111</v>
      </c>
      <c r="H45" s="23">
        <f t="shared" si="1"/>
        <v>15.222735042735042</v>
      </c>
      <c r="I45" s="24">
        <f t="shared" si="2"/>
        <v>30.445470085470085</v>
      </c>
      <c r="J45" s="20" t="s">
        <v>16</v>
      </c>
    </row>
    <row r="46" spans="1:10" s="19" customFormat="1" ht="16.5" customHeight="1" x14ac:dyDescent="0.25">
      <c r="A46" s="20"/>
      <c r="B46" s="21" t="s">
        <v>37</v>
      </c>
      <c r="C46" s="21" t="s">
        <v>78</v>
      </c>
      <c r="D46" s="22">
        <v>89</v>
      </c>
      <c r="E46" s="22" t="s">
        <v>56</v>
      </c>
      <c r="F46" s="23">
        <v>19.789555555555555</v>
      </c>
      <c r="G46" s="24">
        <f t="shared" si="0"/>
        <v>1761.2704444444444</v>
      </c>
      <c r="H46" s="23">
        <f t="shared" si="1"/>
        <v>15.222735042735042</v>
      </c>
      <c r="I46" s="24">
        <f t="shared" si="2"/>
        <v>1354.8234188034187</v>
      </c>
      <c r="J46" s="20" t="s">
        <v>16</v>
      </c>
    </row>
    <row r="47" spans="1:10" s="19" customFormat="1" ht="16.5" customHeight="1" x14ac:dyDescent="0.25">
      <c r="A47" s="20"/>
      <c r="B47" s="21" t="s">
        <v>37</v>
      </c>
      <c r="C47" s="21" t="s">
        <v>79</v>
      </c>
      <c r="D47" s="22">
        <v>310</v>
      </c>
      <c r="E47" s="22" t="s">
        <v>56</v>
      </c>
      <c r="F47" s="23">
        <v>16.044444444444444</v>
      </c>
      <c r="G47" s="24">
        <f t="shared" si="0"/>
        <v>4973.7777777777774</v>
      </c>
      <c r="H47" s="23">
        <f t="shared" si="1"/>
        <v>12.341880341880341</v>
      </c>
      <c r="I47" s="24">
        <f t="shared" si="2"/>
        <v>3825.9829059829058</v>
      </c>
      <c r="J47" s="20" t="s">
        <v>13</v>
      </c>
    </row>
    <row r="48" spans="1:10" s="19" customFormat="1" ht="16.5" customHeight="1" x14ac:dyDescent="0.25">
      <c r="A48" s="20"/>
      <c r="B48" s="21" t="s">
        <v>37</v>
      </c>
      <c r="C48" s="21" t="s">
        <v>80</v>
      </c>
      <c r="D48" s="22">
        <v>50</v>
      </c>
      <c r="E48" s="22" t="s">
        <v>56</v>
      </c>
      <c r="F48" s="23">
        <v>6.5666666666666664</v>
      </c>
      <c r="G48" s="24">
        <f t="shared" si="0"/>
        <v>328.33333333333331</v>
      </c>
      <c r="H48" s="23">
        <f t="shared" si="1"/>
        <v>5.0512820512820511</v>
      </c>
      <c r="I48" s="24">
        <f t="shared" si="2"/>
        <v>252.56410256410254</v>
      </c>
      <c r="J48" s="20" t="s">
        <v>13</v>
      </c>
    </row>
    <row r="49" spans="1:10" s="19" customFormat="1" ht="16.5" customHeight="1" x14ac:dyDescent="0.25">
      <c r="A49" s="20"/>
      <c r="B49" s="21" t="s">
        <v>37</v>
      </c>
      <c r="C49" s="21" t="s">
        <v>81</v>
      </c>
      <c r="D49" s="22">
        <v>29</v>
      </c>
      <c r="E49" s="22" t="s">
        <v>56</v>
      </c>
      <c r="F49" s="23">
        <v>7.6888888888888882</v>
      </c>
      <c r="G49" s="24">
        <f t="shared" si="0"/>
        <v>222.97777777777776</v>
      </c>
      <c r="H49" s="23">
        <f t="shared" si="1"/>
        <v>5.9145299145299139</v>
      </c>
      <c r="I49" s="24">
        <f t="shared" si="2"/>
        <v>171.52136752136749</v>
      </c>
      <c r="J49" s="20" t="s">
        <v>13</v>
      </c>
    </row>
    <row r="50" spans="1:10" s="19" customFormat="1" ht="16.5" customHeight="1" x14ac:dyDescent="0.25">
      <c r="A50" s="20"/>
      <c r="B50" s="21" t="s">
        <v>37</v>
      </c>
      <c r="C50" s="21" t="s">
        <v>82</v>
      </c>
      <c r="D50" s="22">
        <v>11</v>
      </c>
      <c r="E50" s="22" t="s">
        <v>56</v>
      </c>
      <c r="F50" s="23">
        <v>14.288888888888888</v>
      </c>
      <c r="G50" s="24">
        <f t="shared" si="0"/>
        <v>157.17777777777778</v>
      </c>
      <c r="H50" s="23">
        <f t="shared" si="1"/>
        <v>10.99145299145299</v>
      </c>
      <c r="I50" s="24">
        <f t="shared" si="2"/>
        <v>120.90598290598288</v>
      </c>
      <c r="J50" s="20" t="s">
        <v>13</v>
      </c>
    </row>
    <row r="51" spans="1:10" s="19" customFormat="1" ht="16.5" customHeight="1" x14ac:dyDescent="0.25">
      <c r="A51" s="20"/>
      <c r="B51" s="21" t="s">
        <v>37</v>
      </c>
      <c r="C51" s="21" t="s">
        <v>83</v>
      </c>
      <c r="D51" s="22">
        <v>57</v>
      </c>
      <c r="E51" s="22" t="s">
        <v>56</v>
      </c>
      <c r="F51" s="23">
        <v>19.488888888888887</v>
      </c>
      <c r="G51" s="24">
        <f t="shared" si="0"/>
        <v>1110.8666666666666</v>
      </c>
      <c r="H51" s="23">
        <f t="shared" si="1"/>
        <v>14.99145299145299</v>
      </c>
      <c r="I51" s="24">
        <f t="shared" si="2"/>
        <v>854.51282051282044</v>
      </c>
      <c r="J51" s="20" t="s">
        <v>13</v>
      </c>
    </row>
    <row r="52" spans="1:10" s="19" customFormat="1" ht="16.5" customHeight="1" x14ac:dyDescent="0.25">
      <c r="A52" s="20"/>
      <c r="B52" s="21" t="s">
        <v>37</v>
      </c>
      <c r="C52" s="21" t="s">
        <v>84</v>
      </c>
      <c r="D52" s="22">
        <v>10</v>
      </c>
      <c r="E52" s="22" t="s">
        <v>56</v>
      </c>
      <c r="F52" s="23">
        <v>13.455555555555554</v>
      </c>
      <c r="G52" s="24">
        <f t="shared" si="0"/>
        <v>134.55555555555554</v>
      </c>
      <c r="H52" s="23">
        <f t="shared" si="1"/>
        <v>10.350427350427349</v>
      </c>
      <c r="I52" s="24">
        <f t="shared" si="2"/>
        <v>103.5042735042735</v>
      </c>
      <c r="J52" s="20" t="s">
        <v>13</v>
      </c>
    </row>
    <row r="53" spans="1:10" s="19" customFormat="1" ht="16.5" customHeight="1" x14ac:dyDescent="0.25">
      <c r="A53" s="20"/>
      <c r="B53" s="21" t="s">
        <v>37</v>
      </c>
      <c r="C53" s="21" t="s">
        <v>85</v>
      </c>
      <c r="D53" s="22">
        <v>1</v>
      </c>
      <c r="E53" s="22" t="s">
        <v>56</v>
      </c>
      <c r="F53" s="23">
        <v>19.777777777777779</v>
      </c>
      <c r="G53" s="24">
        <f t="shared" si="0"/>
        <v>19.777777777777779</v>
      </c>
      <c r="H53" s="23">
        <f t="shared" si="1"/>
        <v>15.213675213675213</v>
      </c>
      <c r="I53" s="24">
        <f t="shared" si="2"/>
        <v>15.213675213675213</v>
      </c>
      <c r="J53" s="20" t="s">
        <v>13</v>
      </c>
    </row>
    <row r="54" spans="1:10" s="19" customFormat="1" ht="16.5" customHeight="1" x14ac:dyDescent="0.25">
      <c r="A54" s="20"/>
      <c r="B54" s="21" t="s">
        <v>37</v>
      </c>
      <c r="C54" s="21" t="s">
        <v>86</v>
      </c>
      <c r="D54" s="22">
        <v>28</v>
      </c>
      <c r="E54" s="22" t="s">
        <v>56</v>
      </c>
      <c r="F54" s="23">
        <v>24.255555555555553</v>
      </c>
      <c r="G54" s="24">
        <f t="shared" si="0"/>
        <v>679.15555555555545</v>
      </c>
      <c r="H54" s="23">
        <f t="shared" si="1"/>
        <v>18.658119658119656</v>
      </c>
      <c r="I54" s="24">
        <f t="shared" si="2"/>
        <v>522.42735042735035</v>
      </c>
      <c r="J54" s="20" t="s">
        <v>13</v>
      </c>
    </row>
    <row r="55" spans="1:10" s="19" customFormat="1" ht="16.5" customHeight="1" x14ac:dyDescent="0.25">
      <c r="A55" s="20"/>
      <c r="B55" s="21" t="s">
        <v>37</v>
      </c>
      <c r="C55" s="21" t="s">
        <v>87</v>
      </c>
      <c r="D55" s="22">
        <v>13</v>
      </c>
      <c r="E55" s="22" t="s">
        <v>56</v>
      </c>
      <c r="F55" s="23">
        <v>7.9888888888888889</v>
      </c>
      <c r="G55" s="24">
        <f t="shared" si="0"/>
        <v>103.85555555555555</v>
      </c>
      <c r="H55" s="23">
        <f t="shared" si="1"/>
        <v>6.1452991452991448</v>
      </c>
      <c r="I55" s="24">
        <f t="shared" si="2"/>
        <v>79.888888888888886</v>
      </c>
      <c r="J55" s="20" t="s">
        <v>13</v>
      </c>
    </row>
    <row r="56" spans="1:10" s="19" customFormat="1" ht="16.5" customHeight="1" x14ac:dyDescent="0.25">
      <c r="A56" s="20"/>
      <c r="B56" s="21" t="s">
        <v>37</v>
      </c>
      <c r="C56" s="21" t="s">
        <v>88</v>
      </c>
      <c r="D56" s="22">
        <v>728</v>
      </c>
      <c r="E56" s="22" t="s">
        <v>56</v>
      </c>
      <c r="F56" s="23">
        <v>5.2837777777777779</v>
      </c>
      <c r="G56" s="24">
        <f t="shared" si="0"/>
        <v>3846.5902222222221</v>
      </c>
      <c r="H56" s="23">
        <f t="shared" si="1"/>
        <v>4.0644444444444447</v>
      </c>
      <c r="I56" s="24">
        <f t="shared" si="2"/>
        <v>2958.9155555555558</v>
      </c>
      <c r="J56" s="20" t="s">
        <v>13</v>
      </c>
    </row>
    <row r="57" spans="1:10" s="19" customFormat="1" ht="16.5" customHeight="1" x14ac:dyDescent="0.25">
      <c r="A57" s="20"/>
      <c r="B57" s="21" t="s">
        <v>37</v>
      </c>
      <c r="C57" s="21" t="s">
        <v>89</v>
      </c>
      <c r="D57" s="22">
        <v>102</v>
      </c>
      <c r="E57" s="22" t="s">
        <v>56</v>
      </c>
      <c r="F57" s="23">
        <v>19.855555555555558</v>
      </c>
      <c r="G57" s="24">
        <f t="shared" si="0"/>
        <v>2025.2666666666669</v>
      </c>
      <c r="H57" s="23">
        <f t="shared" si="1"/>
        <v>15.273504273504274</v>
      </c>
      <c r="I57" s="24">
        <f t="shared" si="2"/>
        <v>1557.897435897436</v>
      </c>
      <c r="J57" s="20" t="s">
        <v>13</v>
      </c>
    </row>
    <row r="58" spans="1:10" s="19" customFormat="1" ht="16.5" customHeight="1" x14ac:dyDescent="0.25">
      <c r="A58" s="20"/>
      <c r="B58" s="21" t="s">
        <v>37</v>
      </c>
      <c r="C58" s="21" t="s">
        <v>90</v>
      </c>
      <c r="D58" s="22">
        <v>50</v>
      </c>
      <c r="E58" s="22" t="s">
        <v>56</v>
      </c>
      <c r="F58" s="23">
        <v>17.288888888888888</v>
      </c>
      <c r="G58" s="24">
        <f t="shared" si="0"/>
        <v>864.44444444444434</v>
      </c>
      <c r="H58" s="23">
        <f t="shared" si="1"/>
        <v>13.299145299145298</v>
      </c>
      <c r="I58" s="24">
        <f t="shared" si="2"/>
        <v>664.9572649572649</v>
      </c>
      <c r="J58" s="20" t="s">
        <v>13</v>
      </c>
    </row>
    <row r="59" spans="1:10" s="19" customFormat="1" ht="16.5" customHeight="1" x14ac:dyDescent="0.25">
      <c r="A59" s="20"/>
      <c r="B59" s="21" t="s">
        <v>37</v>
      </c>
      <c r="C59" s="21" t="s">
        <v>91</v>
      </c>
      <c r="D59" s="22">
        <v>92</v>
      </c>
      <c r="E59" s="22" t="s">
        <v>56</v>
      </c>
      <c r="F59" s="23">
        <v>10.288888888888888</v>
      </c>
      <c r="G59" s="24">
        <f t="shared" si="0"/>
        <v>946.57777777777767</v>
      </c>
      <c r="H59" s="23">
        <f t="shared" si="1"/>
        <v>7.9145299145299131</v>
      </c>
      <c r="I59" s="24">
        <f t="shared" si="2"/>
        <v>728.13675213675197</v>
      </c>
      <c r="J59" s="20" t="s">
        <v>13</v>
      </c>
    </row>
    <row r="60" spans="1:10" s="19" customFormat="1" ht="16.5" customHeight="1" x14ac:dyDescent="0.25">
      <c r="A60" s="20"/>
      <c r="B60" s="21" t="s">
        <v>37</v>
      </c>
      <c r="C60" s="21" t="s">
        <v>92</v>
      </c>
      <c r="D60" s="22">
        <v>136</v>
      </c>
      <c r="E60" s="22" t="s">
        <v>56</v>
      </c>
      <c r="F60" s="23">
        <v>18.233333333333334</v>
      </c>
      <c r="G60" s="24">
        <f t="shared" si="0"/>
        <v>2479.7333333333336</v>
      </c>
      <c r="H60" s="23">
        <f t="shared" si="1"/>
        <v>14.025641025641026</v>
      </c>
      <c r="I60" s="24">
        <f t="shared" si="2"/>
        <v>1907.4871794871794</v>
      </c>
      <c r="J60" s="20" t="s">
        <v>15</v>
      </c>
    </row>
    <row r="61" spans="1:10" s="19" customFormat="1" ht="16.5" customHeight="1" x14ac:dyDescent="0.25">
      <c r="A61" s="20"/>
      <c r="B61" s="21" t="s">
        <v>37</v>
      </c>
      <c r="C61" s="21" t="s">
        <v>93</v>
      </c>
      <c r="D61" s="22">
        <v>126</v>
      </c>
      <c r="E61" s="22" t="s">
        <v>56</v>
      </c>
      <c r="F61" s="23">
        <v>25.488888888888891</v>
      </c>
      <c r="G61" s="24">
        <f t="shared" si="0"/>
        <v>3211.6000000000004</v>
      </c>
      <c r="H61" s="23">
        <f t="shared" si="1"/>
        <v>19.606837606837608</v>
      </c>
      <c r="I61" s="24">
        <f t="shared" si="2"/>
        <v>2470.4615384615386</v>
      </c>
      <c r="J61" s="20" t="s">
        <v>13</v>
      </c>
    </row>
    <row r="62" spans="1:10" s="19" customFormat="1" ht="16.5" customHeight="1" x14ac:dyDescent="0.25">
      <c r="A62" s="20"/>
      <c r="B62" s="21" t="s">
        <v>37</v>
      </c>
      <c r="C62" s="21" t="s">
        <v>94</v>
      </c>
      <c r="D62" s="22">
        <v>99</v>
      </c>
      <c r="E62" s="22" t="s">
        <v>56</v>
      </c>
      <c r="F62" s="23">
        <v>19.611111111111111</v>
      </c>
      <c r="G62" s="24">
        <f t="shared" si="0"/>
        <v>1941.5</v>
      </c>
      <c r="H62" s="23">
        <f t="shared" si="1"/>
        <v>15.085470085470085</v>
      </c>
      <c r="I62" s="24">
        <f t="shared" si="2"/>
        <v>1493.4615384615383</v>
      </c>
      <c r="J62" s="20" t="s">
        <v>14</v>
      </c>
    </row>
    <row r="63" spans="1:10" s="19" customFormat="1" ht="16.5" customHeight="1" x14ac:dyDescent="0.25">
      <c r="A63" s="20"/>
      <c r="B63" s="21" t="s">
        <v>37</v>
      </c>
      <c r="C63" s="21" t="s">
        <v>95</v>
      </c>
      <c r="D63" s="22">
        <v>169</v>
      </c>
      <c r="E63" s="22" t="s">
        <v>56</v>
      </c>
      <c r="F63" s="23">
        <v>13.433333333333334</v>
      </c>
      <c r="G63" s="24">
        <f t="shared" si="0"/>
        <v>2270.2333333333336</v>
      </c>
      <c r="H63" s="23">
        <f t="shared" si="1"/>
        <v>10.333333333333334</v>
      </c>
      <c r="I63" s="24">
        <f t="shared" si="2"/>
        <v>1746.3333333333335</v>
      </c>
      <c r="J63" s="20" t="s">
        <v>16</v>
      </c>
    </row>
    <row r="64" spans="1:10" s="19" customFormat="1" ht="16.5" customHeight="1" x14ac:dyDescent="0.25">
      <c r="A64" s="20"/>
      <c r="B64" s="21" t="s">
        <v>37</v>
      </c>
      <c r="C64" s="21" t="s">
        <v>96</v>
      </c>
      <c r="D64" s="22">
        <v>191</v>
      </c>
      <c r="E64" s="22" t="s">
        <v>56</v>
      </c>
      <c r="F64" s="23">
        <v>26.444444444444443</v>
      </c>
      <c r="G64" s="24">
        <f t="shared" si="0"/>
        <v>5050.8888888888887</v>
      </c>
      <c r="H64" s="23">
        <f t="shared" si="1"/>
        <v>20.341880341880341</v>
      </c>
      <c r="I64" s="24">
        <f t="shared" si="2"/>
        <v>3885.299145299145</v>
      </c>
      <c r="J64" s="20" t="s">
        <v>13</v>
      </c>
    </row>
    <row r="65" spans="1:10" s="19" customFormat="1" ht="16.5" customHeight="1" x14ac:dyDescent="0.25">
      <c r="A65" s="20"/>
      <c r="B65" s="21" t="s">
        <v>37</v>
      </c>
      <c r="C65" s="21" t="s">
        <v>97</v>
      </c>
      <c r="D65" s="22">
        <v>35</v>
      </c>
      <c r="E65" s="22" t="s">
        <v>56</v>
      </c>
      <c r="F65" s="23">
        <v>21.515333333333334</v>
      </c>
      <c r="G65" s="24">
        <f t="shared" si="0"/>
        <v>753.03666666666675</v>
      </c>
      <c r="H65" s="23">
        <f t="shared" si="1"/>
        <v>16.550256410256409</v>
      </c>
      <c r="I65" s="24">
        <f t="shared" si="2"/>
        <v>579.25897435897434</v>
      </c>
      <c r="J65" s="20" t="s">
        <v>13</v>
      </c>
    </row>
    <row r="66" spans="1:10" s="19" customFormat="1" ht="16.5" customHeight="1" x14ac:dyDescent="0.25">
      <c r="A66" s="20"/>
      <c r="B66" s="21" t="s">
        <v>37</v>
      </c>
      <c r="C66" s="21" t="s">
        <v>98</v>
      </c>
      <c r="D66" s="22">
        <v>70</v>
      </c>
      <c r="E66" s="22" t="s">
        <v>56</v>
      </c>
      <c r="F66" s="23">
        <v>13.455555555555554</v>
      </c>
      <c r="G66" s="24">
        <f t="shared" si="0"/>
        <v>941.8888888888888</v>
      </c>
      <c r="H66" s="23">
        <f t="shared" si="1"/>
        <v>10.350427350427349</v>
      </c>
      <c r="I66" s="24">
        <f t="shared" si="2"/>
        <v>724.52991452991444</v>
      </c>
      <c r="J66" s="20" t="s">
        <v>14</v>
      </c>
    </row>
    <row r="67" spans="1:10" s="19" customFormat="1" ht="16.5" customHeight="1" x14ac:dyDescent="0.25">
      <c r="A67" s="20"/>
      <c r="B67" s="21" t="s">
        <v>37</v>
      </c>
      <c r="C67" s="21" t="s">
        <v>99</v>
      </c>
      <c r="D67" s="22">
        <v>34</v>
      </c>
      <c r="E67" s="22" t="s">
        <v>56</v>
      </c>
      <c r="F67" s="23">
        <v>13.644444444444444</v>
      </c>
      <c r="G67" s="24">
        <f t="shared" si="0"/>
        <v>463.9111111111111</v>
      </c>
      <c r="H67" s="23">
        <f t="shared" si="1"/>
        <v>10.495726495726496</v>
      </c>
      <c r="I67" s="24">
        <f t="shared" si="2"/>
        <v>356.85470085470087</v>
      </c>
      <c r="J67" s="20" t="s">
        <v>13</v>
      </c>
    </row>
    <row r="68" spans="1:10" s="19" customFormat="1" ht="16.5" customHeight="1" x14ac:dyDescent="0.25">
      <c r="A68" s="20"/>
      <c r="B68" s="21" t="s">
        <v>37</v>
      </c>
      <c r="C68" s="21" t="s">
        <v>100</v>
      </c>
      <c r="D68" s="22">
        <v>27</v>
      </c>
      <c r="E68" s="22" t="s">
        <v>56</v>
      </c>
      <c r="F68" s="23">
        <v>7.6888888888888882</v>
      </c>
      <c r="G68" s="24">
        <f t="shared" si="0"/>
        <v>207.6</v>
      </c>
      <c r="H68" s="23">
        <f t="shared" si="1"/>
        <v>5.9145299145299139</v>
      </c>
      <c r="I68" s="24">
        <f t="shared" si="2"/>
        <v>159.69230769230768</v>
      </c>
      <c r="J68" s="20" t="s">
        <v>13</v>
      </c>
    </row>
    <row r="69" spans="1:10" s="19" customFormat="1" ht="16.5" customHeight="1" x14ac:dyDescent="0.25">
      <c r="A69" s="20"/>
      <c r="B69" s="21" t="s">
        <v>37</v>
      </c>
      <c r="C69" s="21" t="s">
        <v>101</v>
      </c>
      <c r="D69" s="22">
        <v>16</v>
      </c>
      <c r="E69" s="22" t="s">
        <v>56</v>
      </c>
      <c r="F69" s="23">
        <v>16.310222222222222</v>
      </c>
      <c r="G69" s="24">
        <f t="shared" si="0"/>
        <v>260.96355555555556</v>
      </c>
      <c r="H69" s="23">
        <f t="shared" si="1"/>
        <v>12.546324786324787</v>
      </c>
      <c r="I69" s="24">
        <f t="shared" si="2"/>
        <v>200.74119658119659</v>
      </c>
      <c r="J69" s="20" t="s">
        <v>13</v>
      </c>
    </row>
    <row r="70" spans="1:10" s="19" customFormat="1" ht="16.5" customHeight="1" x14ac:dyDescent="0.25">
      <c r="A70" s="20"/>
      <c r="B70" s="21" t="s">
        <v>37</v>
      </c>
      <c r="C70" s="21" t="s">
        <v>102</v>
      </c>
      <c r="D70" s="22">
        <v>148</v>
      </c>
      <c r="E70" s="22" t="s">
        <v>56</v>
      </c>
      <c r="F70" s="23">
        <v>21.111111111111111</v>
      </c>
      <c r="G70" s="24">
        <f t="shared" si="0"/>
        <v>3124.4444444444443</v>
      </c>
      <c r="H70" s="23">
        <f t="shared" si="1"/>
        <v>16.239316239316238</v>
      </c>
      <c r="I70" s="24">
        <f t="shared" si="2"/>
        <v>2403.4188034188032</v>
      </c>
      <c r="J70" s="20" t="s">
        <v>14</v>
      </c>
    </row>
    <row r="71" spans="1:10" s="19" customFormat="1" ht="16.5" customHeight="1" x14ac:dyDescent="0.25">
      <c r="A71" s="20"/>
      <c r="B71" s="21" t="s">
        <v>37</v>
      </c>
      <c r="C71" s="21" t="s">
        <v>103</v>
      </c>
      <c r="D71" s="22">
        <v>37</v>
      </c>
      <c r="E71" s="22" t="s">
        <v>56</v>
      </c>
      <c r="F71" s="23">
        <v>18.944444444444446</v>
      </c>
      <c r="G71" s="24">
        <f t="shared" si="0"/>
        <v>700.94444444444457</v>
      </c>
      <c r="H71" s="23">
        <f t="shared" si="1"/>
        <v>14.572649572649574</v>
      </c>
      <c r="I71" s="24">
        <f t="shared" si="2"/>
        <v>539.18803418803429</v>
      </c>
      <c r="J71" s="20" t="s">
        <v>13</v>
      </c>
    </row>
    <row r="72" spans="1:10" s="19" customFormat="1" ht="16.5" customHeight="1" x14ac:dyDescent="0.25">
      <c r="A72" s="20"/>
      <c r="B72" s="21" t="s">
        <v>37</v>
      </c>
      <c r="C72" s="21" t="s">
        <v>104</v>
      </c>
      <c r="D72" s="22">
        <v>66</v>
      </c>
      <c r="E72" s="22" t="s">
        <v>56</v>
      </c>
      <c r="F72" s="23">
        <v>26.344444444444445</v>
      </c>
      <c r="G72" s="24">
        <f t="shared" si="0"/>
        <v>1738.7333333333333</v>
      </c>
      <c r="H72" s="23">
        <f t="shared" si="1"/>
        <v>20.264957264957264</v>
      </c>
      <c r="I72" s="24">
        <f t="shared" si="2"/>
        <v>1337.4871794871794</v>
      </c>
      <c r="J72" s="20" t="s">
        <v>13</v>
      </c>
    </row>
    <row r="73" spans="1:10" s="19" customFormat="1" ht="16.5" customHeight="1" x14ac:dyDescent="0.25">
      <c r="A73" s="20"/>
      <c r="B73" s="21" t="s">
        <v>37</v>
      </c>
      <c r="C73" s="21" t="s">
        <v>105</v>
      </c>
      <c r="D73" s="22">
        <v>19</v>
      </c>
      <c r="E73" s="22" t="s">
        <v>56</v>
      </c>
      <c r="F73" s="23">
        <v>29.866666666666664</v>
      </c>
      <c r="G73" s="24">
        <f t="shared" si="0"/>
        <v>567.46666666666658</v>
      </c>
      <c r="H73" s="23">
        <f t="shared" si="1"/>
        <v>22.974358974358971</v>
      </c>
      <c r="I73" s="24">
        <f t="shared" si="2"/>
        <v>436.51282051282044</v>
      </c>
      <c r="J73" s="20" t="s">
        <v>13</v>
      </c>
    </row>
    <row r="74" spans="1:10" s="19" customFormat="1" ht="16.5" customHeight="1" x14ac:dyDescent="0.25">
      <c r="A74" s="20"/>
      <c r="B74" s="21" t="s">
        <v>37</v>
      </c>
      <c r="C74" s="21" t="s">
        <v>106</v>
      </c>
      <c r="D74" s="22">
        <v>3</v>
      </c>
      <c r="E74" s="22" t="s">
        <v>56</v>
      </c>
      <c r="F74" s="23">
        <v>29.833333333333336</v>
      </c>
      <c r="G74" s="24">
        <f t="shared" ref="G74:G137" si="3">D74*F74</f>
        <v>89.5</v>
      </c>
      <c r="H74" s="23">
        <f t="shared" ref="H74:H137" si="4">F74/1.3</f>
        <v>22.948717948717949</v>
      </c>
      <c r="I74" s="24">
        <f t="shared" ref="I74:I137" si="5">D74*H74</f>
        <v>68.84615384615384</v>
      </c>
      <c r="J74" s="20" t="s">
        <v>16</v>
      </c>
    </row>
    <row r="75" spans="1:10" s="19" customFormat="1" ht="16.5" customHeight="1" x14ac:dyDescent="0.25">
      <c r="A75" s="20"/>
      <c r="B75" s="21" t="s">
        <v>37</v>
      </c>
      <c r="C75" s="21" t="s">
        <v>107</v>
      </c>
      <c r="D75" s="22">
        <v>32</v>
      </c>
      <c r="E75" s="22" t="s">
        <v>56</v>
      </c>
      <c r="F75" s="23">
        <v>26.411111111111111</v>
      </c>
      <c r="G75" s="24">
        <f t="shared" si="3"/>
        <v>845.15555555555557</v>
      </c>
      <c r="H75" s="23">
        <f t="shared" si="4"/>
        <v>20.316239316239315</v>
      </c>
      <c r="I75" s="24">
        <f t="shared" si="5"/>
        <v>650.11965811965808</v>
      </c>
      <c r="J75" s="20" t="s">
        <v>21</v>
      </c>
    </row>
    <row r="76" spans="1:10" s="19" customFormat="1" ht="16.5" customHeight="1" x14ac:dyDescent="0.25">
      <c r="A76" s="20"/>
      <c r="B76" s="21" t="s">
        <v>37</v>
      </c>
      <c r="C76" s="21" t="s">
        <v>108</v>
      </c>
      <c r="D76" s="22">
        <v>45</v>
      </c>
      <c r="E76" s="22" t="s">
        <v>56</v>
      </c>
      <c r="F76" s="23">
        <v>4.2333333333333334</v>
      </c>
      <c r="G76" s="24">
        <f t="shared" si="3"/>
        <v>190.5</v>
      </c>
      <c r="H76" s="23">
        <f t="shared" si="4"/>
        <v>3.2564102564102564</v>
      </c>
      <c r="I76" s="24">
        <f t="shared" si="5"/>
        <v>146.53846153846155</v>
      </c>
      <c r="J76" s="20" t="s">
        <v>13</v>
      </c>
    </row>
    <row r="77" spans="1:10" s="19" customFormat="1" ht="16.5" customHeight="1" x14ac:dyDescent="0.25">
      <c r="A77" s="20"/>
      <c r="B77" s="21" t="s">
        <v>37</v>
      </c>
      <c r="C77" s="21" t="s">
        <v>109</v>
      </c>
      <c r="D77" s="22">
        <v>178</v>
      </c>
      <c r="E77" s="22" t="s">
        <v>56</v>
      </c>
      <c r="F77" s="23">
        <v>4.5888888888888886</v>
      </c>
      <c r="G77" s="24">
        <f t="shared" si="3"/>
        <v>816.82222222222219</v>
      </c>
      <c r="H77" s="23">
        <f t="shared" si="4"/>
        <v>3.5299145299145294</v>
      </c>
      <c r="I77" s="24">
        <f t="shared" si="5"/>
        <v>628.32478632478626</v>
      </c>
      <c r="J77" s="20" t="s">
        <v>13</v>
      </c>
    </row>
    <row r="78" spans="1:10" s="19" customFormat="1" ht="16.5" customHeight="1" x14ac:dyDescent="0.25">
      <c r="A78" s="20"/>
      <c r="B78" s="21" t="s">
        <v>37</v>
      </c>
      <c r="C78" s="21" t="s">
        <v>110</v>
      </c>
      <c r="D78" s="22">
        <v>16</v>
      </c>
      <c r="E78" s="22" t="s">
        <v>56</v>
      </c>
      <c r="F78" s="23">
        <v>17.433333333333334</v>
      </c>
      <c r="G78" s="24">
        <f t="shared" si="3"/>
        <v>278.93333333333334</v>
      </c>
      <c r="H78" s="23">
        <f t="shared" si="4"/>
        <v>13.410256410256411</v>
      </c>
      <c r="I78" s="24">
        <f t="shared" si="5"/>
        <v>214.56410256410257</v>
      </c>
      <c r="J78" s="20" t="s">
        <v>13</v>
      </c>
    </row>
    <row r="79" spans="1:10" s="19" customFormat="1" ht="16.5" customHeight="1" x14ac:dyDescent="0.25">
      <c r="A79" s="20"/>
      <c r="B79" s="21" t="s">
        <v>37</v>
      </c>
      <c r="C79" s="21" t="s">
        <v>111</v>
      </c>
      <c r="D79" s="22">
        <v>38</v>
      </c>
      <c r="E79" s="22" t="s">
        <v>56</v>
      </c>
      <c r="F79" s="23">
        <v>21.966666666666665</v>
      </c>
      <c r="G79" s="24">
        <f t="shared" si="3"/>
        <v>834.73333333333323</v>
      </c>
      <c r="H79" s="23">
        <f t="shared" si="4"/>
        <v>16.897435897435894</v>
      </c>
      <c r="I79" s="24">
        <f t="shared" si="5"/>
        <v>642.10256410256397</v>
      </c>
      <c r="J79" s="20" t="s">
        <v>13</v>
      </c>
    </row>
    <row r="80" spans="1:10" s="19" customFormat="1" ht="16.5" customHeight="1" x14ac:dyDescent="0.25">
      <c r="A80" s="20"/>
      <c r="B80" s="21" t="s">
        <v>37</v>
      </c>
      <c r="C80" s="21" t="s">
        <v>112</v>
      </c>
      <c r="D80" s="22">
        <v>23</v>
      </c>
      <c r="E80" s="22" t="s">
        <v>56</v>
      </c>
      <c r="F80" s="23">
        <v>25.2</v>
      </c>
      <c r="G80" s="24">
        <f t="shared" si="3"/>
        <v>579.6</v>
      </c>
      <c r="H80" s="23">
        <f t="shared" si="4"/>
        <v>19.384615384615383</v>
      </c>
      <c r="I80" s="24">
        <f t="shared" si="5"/>
        <v>445.84615384615381</v>
      </c>
      <c r="J80" s="20" t="s">
        <v>13</v>
      </c>
    </row>
    <row r="81" spans="1:10" s="19" customFormat="1" ht="16.5" customHeight="1" x14ac:dyDescent="0.25">
      <c r="A81" s="20"/>
      <c r="B81" s="21" t="s">
        <v>37</v>
      </c>
      <c r="C81" s="21" t="s">
        <v>113</v>
      </c>
      <c r="D81" s="22">
        <v>302</v>
      </c>
      <c r="E81" s="22" t="s">
        <v>56</v>
      </c>
      <c r="F81" s="23">
        <v>11.578222222222223</v>
      </c>
      <c r="G81" s="24">
        <f t="shared" si="3"/>
        <v>3496.6231111111115</v>
      </c>
      <c r="H81" s="23">
        <f t="shared" si="4"/>
        <v>8.9063247863247863</v>
      </c>
      <c r="I81" s="24">
        <f t="shared" si="5"/>
        <v>2689.7100854700857</v>
      </c>
      <c r="J81" s="20" t="s">
        <v>13</v>
      </c>
    </row>
    <row r="82" spans="1:10" s="19" customFormat="1" ht="16.5" customHeight="1" x14ac:dyDescent="0.25">
      <c r="A82" s="20"/>
      <c r="B82" s="21" t="s">
        <v>37</v>
      </c>
      <c r="C82" s="21" t="s">
        <v>114</v>
      </c>
      <c r="D82" s="22">
        <v>207</v>
      </c>
      <c r="E82" s="22" t="s">
        <v>56</v>
      </c>
      <c r="F82" s="23">
        <v>18.31111111111111</v>
      </c>
      <c r="G82" s="24">
        <f t="shared" si="3"/>
        <v>3790.3999999999996</v>
      </c>
      <c r="H82" s="23">
        <f t="shared" si="4"/>
        <v>14.085470085470083</v>
      </c>
      <c r="I82" s="24">
        <f t="shared" si="5"/>
        <v>2915.6923076923072</v>
      </c>
      <c r="J82" s="20" t="s">
        <v>14</v>
      </c>
    </row>
    <row r="83" spans="1:10" s="19" customFormat="1" ht="16.5" customHeight="1" x14ac:dyDescent="0.25">
      <c r="A83" s="20"/>
      <c r="B83" s="21" t="s">
        <v>37</v>
      </c>
      <c r="C83" s="21" t="s">
        <v>115</v>
      </c>
      <c r="D83" s="22">
        <v>4</v>
      </c>
      <c r="E83" s="22" t="s">
        <v>56</v>
      </c>
      <c r="F83" s="23">
        <v>18.544444444444444</v>
      </c>
      <c r="G83" s="24">
        <f t="shared" si="3"/>
        <v>74.177777777777777</v>
      </c>
      <c r="H83" s="23">
        <f t="shared" si="4"/>
        <v>14.264957264957264</v>
      </c>
      <c r="I83" s="24">
        <f t="shared" si="5"/>
        <v>57.059829059829056</v>
      </c>
      <c r="J83" s="20" t="s">
        <v>13</v>
      </c>
    </row>
    <row r="84" spans="1:10" s="19" customFormat="1" ht="16.5" customHeight="1" x14ac:dyDescent="0.25">
      <c r="A84" s="20"/>
      <c r="B84" s="21" t="s">
        <v>37</v>
      </c>
      <c r="C84" s="21" t="s">
        <v>116</v>
      </c>
      <c r="D84" s="22">
        <v>33</v>
      </c>
      <c r="E84" s="22" t="s">
        <v>56</v>
      </c>
      <c r="F84" s="23">
        <v>29.053333333333331</v>
      </c>
      <c r="G84" s="24">
        <f t="shared" si="3"/>
        <v>958.75999999999988</v>
      </c>
      <c r="H84" s="23">
        <f t="shared" si="4"/>
        <v>22.348717948717947</v>
      </c>
      <c r="I84" s="24">
        <f t="shared" si="5"/>
        <v>737.50769230769231</v>
      </c>
      <c r="J84" s="20" t="s">
        <v>13</v>
      </c>
    </row>
    <row r="85" spans="1:10" s="19" customFormat="1" ht="16.5" customHeight="1" x14ac:dyDescent="0.25">
      <c r="A85" s="20"/>
      <c r="B85" s="21" t="s">
        <v>37</v>
      </c>
      <c r="C85" s="21" t="s">
        <v>117</v>
      </c>
      <c r="D85" s="22">
        <v>138</v>
      </c>
      <c r="E85" s="22" t="s">
        <v>56</v>
      </c>
      <c r="F85" s="23">
        <v>29.055555555555554</v>
      </c>
      <c r="G85" s="24">
        <f t="shared" si="3"/>
        <v>4009.6666666666665</v>
      </c>
      <c r="H85" s="23">
        <f t="shared" si="4"/>
        <v>22.350427350427349</v>
      </c>
      <c r="I85" s="24">
        <f t="shared" si="5"/>
        <v>3084.3589743589741</v>
      </c>
      <c r="J85" s="20" t="s">
        <v>13</v>
      </c>
    </row>
    <row r="86" spans="1:10" s="19" customFormat="1" ht="16.5" customHeight="1" x14ac:dyDescent="0.25">
      <c r="A86" s="20"/>
      <c r="B86" s="21" t="s">
        <v>37</v>
      </c>
      <c r="C86" s="21" t="s">
        <v>118</v>
      </c>
      <c r="D86" s="22">
        <v>53</v>
      </c>
      <c r="E86" s="22" t="s">
        <v>56</v>
      </c>
      <c r="F86" s="23">
        <v>23.544444444444444</v>
      </c>
      <c r="G86" s="24">
        <f t="shared" si="3"/>
        <v>1247.8555555555556</v>
      </c>
      <c r="H86" s="23">
        <f t="shared" si="4"/>
        <v>18.111111111111111</v>
      </c>
      <c r="I86" s="24">
        <f t="shared" si="5"/>
        <v>959.88888888888891</v>
      </c>
      <c r="J86" s="20" t="s">
        <v>11</v>
      </c>
    </row>
    <row r="87" spans="1:10" s="19" customFormat="1" ht="16.5" customHeight="1" x14ac:dyDescent="0.25">
      <c r="A87" s="20"/>
      <c r="B87" s="21" t="s">
        <v>37</v>
      </c>
      <c r="C87" s="21" t="s">
        <v>119</v>
      </c>
      <c r="D87" s="22">
        <v>129</v>
      </c>
      <c r="E87" s="22" t="s">
        <v>56</v>
      </c>
      <c r="F87" s="23">
        <v>30.244444444444444</v>
      </c>
      <c r="G87" s="24">
        <f t="shared" si="3"/>
        <v>3901.5333333333333</v>
      </c>
      <c r="H87" s="23">
        <f t="shared" si="4"/>
        <v>23.264957264957264</v>
      </c>
      <c r="I87" s="24">
        <f t="shared" si="5"/>
        <v>3001.1794871794868</v>
      </c>
      <c r="J87" s="20" t="s">
        <v>13</v>
      </c>
    </row>
    <row r="88" spans="1:10" s="19" customFormat="1" ht="16.5" customHeight="1" x14ac:dyDescent="0.25">
      <c r="A88" s="20"/>
      <c r="B88" s="21" t="s">
        <v>37</v>
      </c>
      <c r="C88" s="21" t="s">
        <v>120</v>
      </c>
      <c r="D88" s="22">
        <v>472</v>
      </c>
      <c r="E88" s="22" t="s">
        <v>56</v>
      </c>
      <c r="F88" s="23">
        <v>28.622222222222224</v>
      </c>
      <c r="G88" s="24">
        <f t="shared" si="3"/>
        <v>13509.68888888889</v>
      </c>
      <c r="H88" s="23">
        <f t="shared" si="4"/>
        <v>22.017094017094017</v>
      </c>
      <c r="I88" s="24">
        <f t="shared" si="5"/>
        <v>10392.068376068377</v>
      </c>
      <c r="J88" s="20" t="s">
        <v>13</v>
      </c>
    </row>
    <row r="89" spans="1:10" s="19" customFormat="1" ht="16.5" customHeight="1" x14ac:dyDescent="0.25">
      <c r="A89" s="20"/>
      <c r="B89" s="21" t="s">
        <v>37</v>
      </c>
      <c r="C89" s="21" t="s">
        <v>121</v>
      </c>
      <c r="D89" s="22">
        <v>302</v>
      </c>
      <c r="E89" s="22" t="s">
        <v>56</v>
      </c>
      <c r="F89" s="23">
        <v>22.055555555555557</v>
      </c>
      <c r="G89" s="24">
        <f t="shared" si="3"/>
        <v>6660.7777777777783</v>
      </c>
      <c r="H89" s="23">
        <f t="shared" si="4"/>
        <v>16.965811965811966</v>
      </c>
      <c r="I89" s="24">
        <f t="shared" si="5"/>
        <v>5123.6752136752139</v>
      </c>
      <c r="J89" s="20" t="s">
        <v>13</v>
      </c>
    </row>
    <row r="90" spans="1:10" s="19" customFormat="1" ht="16.5" customHeight="1" x14ac:dyDescent="0.25">
      <c r="A90" s="20"/>
      <c r="B90" s="21" t="s">
        <v>37</v>
      </c>
      <c r="C90" s="21" t="s">
        <v>122</v>
      </c>
      <c r="D90" s="22">
        <v>65</v>
      </c>
      <c r="E90" s="22" t="s">
        <v>56</v>
      </c>
      <c r="F90" s="23">
        <v>35.17711111111111</v>
      </c>
      <c r="G90" s="24">
        <f t="shared" si="3"/>
        <v>2286.5122222222221</v>
      </c>
      <c r="H90" s="23">
        <f t="shared" si="4"/>
        <v>27.059316239316239</v>
      </c>
      <c r="I90" s="24">
        <f t="shared" si="5"/>
        <v>1758.8555555555556</v>
      </c>
      <c r="J90" s="20" t="s">
        <v>13</v>
      </c>
    </row>
    <row r="91" spans="1:10" s="19" customFormat="1" ht="16.5" customHeight="1" x14ac:dyDescent="0.25">
      <c r="A91" s="20"/>
      <c r="B91" s="21" t="s">
        <v>37</v>
      </c>
      <c r="C91" s="21" t="s">
        <v>123</v>
      </c>
      <c r="D91" s="22">
        <v>164</v>
      </c>
      <c r="E91" s="22" t="s">
        <v>56</v>
      </c>
      <c r="F91" s="23">
        <v>24.477777777777778</v>
      </c>
      <c r="G91" s="24">
        <f t="shared" si="3"/>
        <v>4014.3555555555554</v>
      </c>
      <c r="H91" s="23">
        <f t="shared" si="4"/>
        <v>18.82905982905983</v>
      </c>
      <c r="I91" s="24">
        <f t="shared" si="5"/>
        <v>3087.965811965812</v>
      </c>
      <c r="J91" s="20" t="s">
        <v>13</v>
      </c>
    </row>
    <row r="92" spans="1:10" s="19" customFormat="1" ht="16.5" customHeight="1" x14ac:dyDescent="0.25">
      <c r="A92" s="20"/>
      <c r="B92" s="21" t="s">
        <v>37</v>
      </c>
      <c r="C92" s="21" t="s">
        <v>124</v>
      </c>
      <c r="D92" s="22">
        <v>14</v>
      </c>
      <c r="E92" s="22" t="s">
        <v>56</v>
      </c>
      <c r="F92" s="23">
        <v>25.69</v>
      </c>
      <c r="G92" s="24">
        <f t="shared" si="3"/>
        <v>359.66</v>
      </c>
      <c r="H92" s="23">
        <f t="shared" si="4"/>
        <v>19.761538461538461</v>
      </c>
      <c r="I92" s="24">
        <f t="shared" si="5"/>
        <v>276.66153846153844</v>
      </c>
      <c r="J92" s="20" t="s">
        <v>12</v>
      </c>
    </row>
    <row r="93" spans="1:10" s="19" customFormat="1" ht="16.5" customHeight="1" x14ac:dyDescent="0.25">
      <c r="A93" s="20"/>
      <c r="B93" s="21" t="s">
        <v>37</v>
      </c>
      <c r="C93" s="21" t="s">
        <v>125</v>
      </c>
      <c r="D93" s="22">
        <v>60</v>
      </c>
      <c r="E93" s="22" t="s">
        <v>56</v>
      </c>
      <c r="F93" s="23">
        <v>24.244444444444444</v>
      </c>
      <c r="G93" s="24">
        <f t="shared" si="3"/>
        <v>1454.6666666666665</v>
      </c>
      <c r="H93" s="23">
        <f t="shared" si="4"/>
        <v>18.649572649572647</v>
      </c>
      <c r="I93" s="24">
        <f t="shared" si="5"/>
        <v>1118.9743589743589</v>
      </c>
      <c r="J93" s="20" t="s">
        <v>13</v>
      </c>
    </row>
    <row r="94" spans="1:10" s="19" customFormat="1" ht="16.5" customHeight="1" x14ac:dyDescent="0.25">
      <c r="A94" s="20"/>
      <c r="B94" s="21" t="s">
        <v>37</v>
      </c>
      <c r="C94" s="21" t="s">
        <v>126</v>
      </c>
      <c r="D94" s="22">
        <v>98</v>
      </c>
      <c r="E94" s="22" t="s">
        <v>56</v>
      </c>
      <c r="F94" s="23">
        <v>11.4</v>
      </c>
      <c r="G94" s="24">
        <f t="shared" si="3"/>
        <v>1117.2</v>
      </c>
      <c r="H94" s="23">
        <f t="shared" si="4"/>
        <v>8.7692307692307701</v>
      </c>
      <c r="I94" s="24">
        <f t="shared" si="5"/>
        <v>859.38461538461547</v>
      </c>
      <c r="J94" s="20" t="s">
        <v>13</v>
      </c>
    </row>
    <row r="95" spans="1:10" s="19" customFormat="1" ht="16.5" customHeight="1" x14ac:dyDescent="0.25">
      <c r="A95" s="20"/>
      <c r="B95" s="21" t="s">
        <v>37</v>
      </c>
      <c r="C95" s="21" t="s">
        <v>127</v>
      </c>
      <c r="D95" s="22">
        <v>53</v>
      </c>
      <c r="E95" s="22" t="s">
        <v>56</v>
      </c>
      <c r="F95" s="23">
        <v>30.066666666666663</v>
      </c>
      <c r="G95" s="24">
        <f t="shared" si="3"/>
        <v>1593.5333333333331</v>
      </c>
      <c r="H95" s="23">
        <f t="shared" si="4"/>
        <v>23.128205128205124</v>
      </c>
      <c r="I95" s="24">
        <f t="shared" si="5"/>
        <v>1225.7948717948716</v>
      </c>
      <c r="J95" s="20" t="s">
        <v>13</v>
      </c>
    </row>
    <row r="96" spans="1:10" s="19" customFormat="1" ht="16.5" customHeight="1" x14ac:dyDescent="0.25">
      <c r="A96" s="20"/>
      <c r="B96" s="21" t="s">
        <v>37</v>
      </c>
      <c r="C96" s="21" t="s">
        <v>128</v>
      </c>
      <c r="D96" s="22">
        <v>21</v>
      </c>
      <c r="E96" s="22" t="s">
        <v>56</v>
      </c>
      <c r="F96" s="23">
        <v>27.655555555555555</v>
      </c>
      <c r="G96" s="24">
        <f t="shared" si="3"/>
        <v>580.76666666666665</v>
      </c>
      <c r="H96" s="23">
        <f t="shared" si="4"/>
        <v>21.273504273504273</v>
      </c>
      <c r="I96" s="24">
        <f t="shared" si="5"/>
        <v>446.74358974358972</v>
      </c>
      <c r="J96" s="20" t="s">
        <v>13</v>
      </c>
    </row>
    <row r="97" spans="1:10" s="19" customFormat="1" ht="16.5" customHeight="1" x14ac:dyDescent="0.25">
      <c r="A97" s="20"/>
      <c r="B97" s="21" t="s">
        <v>37</v>
      </c>
      <c r="C97" s="21" t="s">
        <v>129</v>
      </c>
      <c r="D97" s="22">
        <v>45</v>
      </c>
      <c r="E97" s="22" t="s">
        <v>56</v>
      </c>
      <c r="F97" s="23">
        <v>21.911111111111108</v>
      </c>
      <c r="G97" s="24">
        <f t="shared" si="3"/>
        <v>985.99999999999989</v>
      </c>
      <c r="H97" s="23">
        <f t="shared" si="4"/>
        <v>16.854700854700852</v>
      </c>
      <c r="I97" s="24">
        <f t="shared" si="5"/>
        <v>758.46153846153834</v>
      </c>
      <c r="J97" s="20" t="s">
        <v>13</v>
      </c>
    </row>
    <row r="98" spans="1:10" s="19" customFormat="1" ht="16.5" customHeight="1" x14ac:dyDescent="0.25">
      <c r="A98" s="20"/>
      <c r="B98" s="21" t="s">
        <v>37</v>
      </c>
      <c r="C98" s="21" t="s">
        <v>130</v>
      </c>
      <c r="D98" s="22">
        <v>41</v>
      </c>
      <c r="E98" s="22" t="s">
        <v>56</v>
      </c>
      <c r="F98" s="23">
        <v>33.144888888888886</v>
      </c>
      <c r="G98" s="24">
        <f t="shared" si="3"/>
        <v>1358.9404444444444</v>
      </c>
      <c r="H98" s="23">
        <f t="shared" si="4"/>
        <v>25.496068376068372</v>
      </c>
      <c r="I98" s="24">
        <f t="shared" si="5"/>
        <v>1045.3388034188033</v>
      </c>
      <c r="J98" s="20" t="s">
        <v>11</v>
      </c>
    </row>
    <row r="99" spans="1:10" s="19" customFormat="1" ht="16.5" customHeight="1" x14ac:dyDescent="0.25">
      <c r="A99" s="20"/>
      <c r="B99" s="21" t="s">
        <v>37</v>
      </c>
      <c r="C99" s="21" t="s">
        <v>131</v>
      </c>
      <c r="D99" s="22">
        <v>143</v>
      </c>
      <c r="E99" s="22" t="s">
        <v>56</v>
      </c>
      <c r="F99" s="23">
        <v>32.279555555555554</v>
      </c>
      <c r="G99" s="24">
        <f t="shared" si="3"/>
        <v>4615.9764444444445</v>
      </c>
      <c r="H99" s="23">
        <f t="shared" si="4"/>
        <v>24.83042735042735</v>
      </c>
      <c r="I99" s="24">
        <f t="shared" si="5"/>
        <v>3550.7511111111112</v>
      </c>
      <c r="J99" s="20" t="s">
        <v>13</v>
      </c>
    </row>
    <row r="100" spans="1:10" s="19" customFormat="1" ht="16.5" customHeight="1" x14ac:dyDescent="0.25">
      <c r="A100" s="20"/>
      <c r="B100" s="21" t="s">
        <v>37</v>
      </c>
      <c r="C100" s="21" t="s">
        <v>132</v>
      </c>
      <c r="D100" s="22">
        <v>154</v>
      </c>
      <c r="E100" s="22" t="s">
        <v>56</v>
      </c>
      <c r="F100" s="23">
        <v>19.123444444444441</v>
      </c>
      <c r="G100" s="24">
        <f t="shared" si="3"/>
        <v>2945.0104444444441</v>
      </c>
      <c r="H100" s="23">
        <f t="shared" si="4"/>
        <v>14.710341880341877</v>
      </c>
      <c r="I100" s="24">
        <f t="shared" si="5"/>
        <v>2265.3926495726491</v>
      </c>
      <c r="J100" s="20" t="s">
        <v>13</v>
      </c>
    </row>
    <row r="101" spans="1:10" s="19" customFormat="1" ht="16.5" customHeight="1" x14ac:dyDescent="0.25">
      <c r="A101" s="20"/>
      <c r="B101" s="21" t="s">
        <v>37</v>
      </c>
      <c r="C101" s="21" t="s">
        <v>133</v>
      </c>
      <c r="D101" s="22">
        <v>1</v>
      </c>
      <c r="E101" s="22" t="s">
        <v>56</v>
      </c>
      <c r="F101" s="23">
        <v>43.9</v>
      </c>
      <c r="G101" s="24">
        <f t="shared" si="3"/>
        <v>43.9</v>
      </c>
      <c r="H101" s="23">
        <f t="shared" si="4"/>
        <v>33.769230769230766</v>
      </c>
      <c r="I101" s="24">
        <f t="shared" si="5"/>
        <v>33.769230769230766</v>
      </c>
      <c r="J101" s="20" t="s">
        <v>16</v>
      </c>
    </row>
    <row r="102" spans="1:10" s="19" customFormat="1" ht="16.5" customHeight="1" x14ac:dyDescent="0.25">
      <c r="A102" s="20"/>
      <c r="B102" s="21" t="s">
        <v>37</v>
      </c>
      <c r="C102" s="21" t="s">
        <v>134</v>
      </c>
      <c r="D102" s="22">
        <v>28</v>
      </c>
      <c r="E102" s="22" t="s">
        <v>56</v>
      </c>
      <c r="F102" s="23">
        <v>31.055555555555554</v>
      </c>
      <c r="G102" s="24">
        <f t="shared" si="3"/>
        <v>869.55555555555554</v>
      </c>
      <c r="H102" s="23">
        <f t="shared" si="4"/>
        <v>23.888888888888886</v>
      </c>
      <c r="I102" s="24">
        <f t="shared" si="5"/>
        <v>668.8888888888888</v>
      </c>
      <c r="J102" s="20" t="s">
        <v>13</v>
      </c>
    </row>
    <row r="103" spans="1:10" s="19" customFormat="1" ht="16.5" customHeight="1" x14ac:dyDescent="0.25">
      <c r="A103" s="20"/>
      <c r="B103" s="21" t="s">
        <v>37</v>
      </c>
      <c r="C103" s="21" t="s">
        <v>135</v>
      </c>
      <c r="D103" s="22">
        <v>206</v>
      </c>
      <c r="E103" s="22" t="s">
        <v>56</v>
      </c>
      <c r="F103" s="23">
        <v>15.138888888888889</v>
      </c>
      <c r="G103" s="24">
        <f t="shared" si="3"/>
        <v>3118.6111111111113</v>
      </c>
      <c r="H103" s="23">
        <f t="shared" si="4"/>
        <v>11.645299145299145</v>
      </c>
      <c r="I103" s="24">
        <f t="shared" si="5"/>
        <v>2398.931623931624</v>
      </c>
      <c r="J103" s="20" t="s">
        <v>24</v>
      </c>
    </row>
    <row r="104" spans="1:10" s="19" customFormat="1" ht="16.5" customHeight="1" x14ac:dyDescent="0.25">
      <c r="A104" s="20"/>
      <c r="B104" s="21" t="s">
        <v>37</v>
      </c>
      <c r="C104" s="21" t="s">
        <v>136</v>
      </c>
      <c r="D104" s="22">
        <v>138</v>
      </c>
      <c r="E104" s="22" t="s">
        <v>56</v>
      </c>
      <c r="F104" s="23">
        <v>25.977777777777774</v>
      </c>
      <c r="G104" s="24">
        <f t="shared" si="3"/>
        <v>3584.9333333333329</v>
      </c>
      <c r="H104" s="23">
        <f t="shared" si="4"/>
        <v>19.982905982905979</v>
      </c>
      <c r="I104" s="24">
        <f t="shared" si="5"/>
        <v>2757.641025641025</v>
      </c>
      <c r="J104" s="20" t="s">
        <v>13</v>
      </c>
    </row>
    <row r="105" spans="1:10" s="19" customFormat="1" ht="16.5" customHeight="1" x14ac:dyDescent="0.25">
      <c r="A105" s="20"/>
      <c r="B105" s="21" t="s">
        <v>37</v>
      </c>
      <c r="C105" s="21" t="s">
        <v>137</v>
      </c>
      <c r="D105" s="22">
        <v>26</v>
      </c>
      <c r="E105" s="22" t="s">
        <v>56</v>
      </c>
      <c r="F105" s="23">
        <v>40.888888888888886</v>
      </c>
      <c r="G105" s="24">
        <f t="shared" si="3"/>
        <v>1063.1111111111111</v>
      </c>
      <c r="H105" s="23">
        <f t="shared" si="4"/>
        <v>31.452991452991448</v>
      </c>
      <c r="I105" s="24">
        <f t="shared" si="5"/>
        <v>817.7777777777776</v>
      </c>
      <c r="J105" s="20" t="s">
        <v>13</v>
      </c>
    </row>
    <row r="106" spans="1:10" s="19" customFormat="1" ht="16.5" customHeight="1" x14ac:dyDescent="0.25">
      <c r="A106" s="20"/>
      <c r="B106" s="21" t="s">
        <v>37</v>
      </c>
      <c r="C106" s="21" t="s">
        <v>138</v>
      </c>
      <c r="D106" s="22">
        <v>19</v>
      </c>
      <c r="E106" s="22" t="s">
        <v>56</v>
      </c>
      <c r="F106" s="23">
        <v>54.088888888888889</v>
      </c>
      <c r="G106" s="24">
        <f t="shared" si="3"/>
        <v>1027.6888888888889</v>
      </c>
      <c r="H106" s="23">
        <f t="shared" si="4"/>
        <v>41.606837606837608</v>
      </c>
      <c r="I106" s="24">
        <f t="shared" si="5"/>
        <v>790.52991452991455</v>
      </c>
      <c r="J106" s="20" t="s">
        <v>13</v>
      </c>
    </row>
    <row r="107" spans="1:10" s="19" customFormat="1" ht="16.5" customHeight="1" x14ac:dyDescent="0.25">
      <c r="A107" s="20"/>
      <c r="B107" s="21" t="s">
        <v>37</v>
      </c>
      <c r="C107" s="21" t="s">
        <v>139</v>
      </c>
      <c r="D107" s="22">
        <v>66</v>
      </c>
      <c r="E107" s="22" t="s">
        <v>56</v>
      </c>
      <c r="F107" s="23">
        <v>26.064888888888888</v>
      </c>
      <c r="G107" s="24">
        <f t="shared" si="3"/>
        <v>1720.2826666666665</v>
      </c>
      <c r="H107" s="23">
        <f t="shared" si="4"/>
        <v>20.049914529914528</v>
      </c>
      <c r="I107" s="24">
        <f t="shared" si="5"/>
        <v>1323.2943589743588</v>
      </c>
      <c r="J107" s="20" t="s">
        <v>14</v>
      </c>
    </row>
    <row r="108" spans="1:10" s="19" customFormat="1" ht="16.5" customHeight="1" x14ac:dyDescent="0.25">
      <c r="A108" s="20"/>
      <c r="B108" s="21" t="s">
        <v>37</v>
      </c>
      <c r="C108" s="21" t="s">
        <v>140</v>
      </c>
      <c r="D108" s="22">
        <v>46</v>
      </c>
      <c r="E108" s="22" t="s">
        <v>56</v>
      </c>
      <c r="F108" s="23">
        <v>46.24444444444444</v>
      </c>
      <c r="G108" s="24">
        <f t="shared" si="3"/>
        <v>2127.2444444444441</v>
      </c>
      <c r="H108" s="23">
        <f t="shared" si="4"/>
        <v>35.572649572649567</v>
      </c>
      <c r="I108" s="24">
        <f t="shared" si="5"/>
        <v>1636.3418803418801</v>
      </c>
      <c r="J108" s="20" t="s">
        <v>13</v>
      </c>
    </row>
    <row r="109" spans="1:10" s="19" customFormat="1" ht="16.5" customHeight="1" x14ac:dyDescent="0.25">
      <c r="A109" s="20"/>
      <c r="B109" s="21" t="s">
        <v>37</v>
      </c>
      <c r="C109" s="21" t="s">
        <v>141</v>
      </c>
      <c r="D109" s="22">
        <v>460</v>
      </c>
      <c r="E109" s="22" t="s">
        <v>56</v>
      </c>
      <c r="F109" s="23">
        <v>24.635777777777776</v>
      </c>
      <c r="G109" s="24">
        <f t="shared" si="3"/>
        <v>11332.457777777778</v>
      </c>
      <c r="H109" s="23">
        <f t="shared" si="4"/>
        <v>18.95059829059829</v>
      </c>
      <c r="I109" s="24">
        <f t="shared" si="5"/>
        <v>8717.2752136752133</v>
      </c>
      <c r="J109" s="20" t="s">
        <v>13</v>
      </c>
    </row>
    <row r="110" spans="1:10" s="19" customFormat="1" ht="16.5" customHeight="1" x14ac:dyDescent="0.25">
      <c r="A110" s="20"/>
      <c r="B110" s="21" t="s">
        <v>37</v>
      </c>
      <c r="C110" s="21" t="s">
        <v>142</v>
      </c>
      <c r="D110" s="22">
        <v>280</v>
      </c>
      <c r="E110" s="22" t="s">
        <v>56</v>
      </c>
      <c r="F110" s="23">
        <v>35.488888888888887</v>
      </c>
      <c r="G110" s="24">
        <f t="shared" si="3"/>
        <v>9936.8888888888887</v>
      </c>
      <c r="H110" s="23">
        <f t="shared" si="4"/>
        <v>27.299145299145298</v>
      </c>
      <c r="I110" s="24">
        <f t="shared" si="5"/>
        <v>7643.7606837606836</v>
      </c>
      <c r="J110" s="20" t="s">
        <v>13</v>
      </c>
    </row>
    <row r="111" spans="1:10" s="19" customFormat="1" ht="16.5" customHeight="1" x14ac:dyDescent="0.25">
      <c r="A111" s="20"/>
      <c r="B111" s="21" t="s">
        <v>37</v>
      </c>
      <c r="C111" s="21" t="s">
        <v>143</v>
      </c>
      <c r="D111" s="22">
        <v>18</v>
      </c>
      <c r="E111" s="22" t="s">
        <v>56</v>
      </c>
      <c r="F111" s="23">
        <v>42.699999999999996</v>
      </c>
      <c r="G111" s="24">
        <f t="shared" si="3"/>
        <v>768.59999999999991</v>
      </c>
      <c r="H111" s="23">
        <f t="shared" si="4"/>
        <v>32.84615384615384</v>
      </c>
      <c r="I111" s="24">
        <f t="shared" si="5"/>
        <v>591.23076923076906</v>
      </c>
      <c r="J111" s="20" t="s">
        <v>13</v>
      </c>
    </row>
    <row r="112" spans="1:10" s="19" customFormat="1" ht="16.5" customHeight="1" x14ac:dyDescent="0.25">
      <c r="A112" s="20"/>
      <c r="B112" s="21" t="s">
        <v>37</v>
      </c>
      <c r="C112" s="21" t="s">
        <v>144</v>
      </c>
      <c r="D112" s="22">
        <v>280</v>
      </c>
      <c r="E112" s="22" t="s">
        <v>56</v>
      </c>
      <c r="F112" s="23">
        <v>8.8762222222222213</v>
      </c>
      <c r="G112" s="24">
        <f t="shared" si="3"/>
        <v>2485.3422222222221</v>
      </c>
      <c r="H112" s="23">
        <f t="shared" si="4"/>
        <v>6.8278632478632471</v>
      </c>
      <c r="I112" s="24">
        <f t="shared" si="5"/>
        <v>1911.8017094017091</v>
      </c>
      <c r="J112" s="20" t="s">
        <v>13</v>
      </c>
    </row>
    <row r="113" spans="1:10" s="19" customFormat="1" ht="16.5" customHeight="1" x14ac:dyDescent="0.25">
      <c r="A113" s="20"/>
      <c r="B113" s="21" t="s">
        <v>37</v>
      </c>
      <c r="C113" s="21" t="s">
        <v>145</v>
      </c>
      <c r="D113" s="22">
        <v>123</v>
      </c>
      <c r="E113" s="22" t="s">
        <v>56</v>
      </c>
      <c r="F113" s="23">
        <v>7.6444444444444439</v>
      </c>
      <c r="G113" s="24">
        <f t="shared" si="3"/>
        <v>940.26666666666665</v>
      </c>
      <c r="H113" s="23">
        <f t="shared" si="4"/>
        <v>5.8803418803418799</v>
      </c>
      <c r="I113" s="24">
        <f t="shared" si="5"/>
        <v>723.28205128205127</v>
      </c>
      <c r="J113" s="20" t="s">
        <v>13</v>
      </c>
    </row>
    <row r="114" spans="1:10" s="19" customFormat="1" ht="16.5" customHeight="1" x14ac:dyDescent="0.25">
      <c r="A114" s="20"/>
      <c r="B114" s="21" t="s">
        <v>37</v>
      </c>
      <c r="C114" s="21" t="s">
        <v>146</v>
      </c>
      <c r="D114" s="22">
        <v>44</v>
      </c>
      <c r="E114" s="22" t="s">
        <v>56</v>
      </c>
      <c r="F114" s="23">
        <v>3.2253333333333334</v>
      </c>
      <c r="G114" s="24">
        <f t="shared" si="3"/>
        <v>141.91466666666668</v>
      </c>
      <c r="H114" s="23">
        <f t="shared" si="4"/>
        <v>2.4810256410256408</v>
      </c>
      <c r="I114" s="24">
        <f t="shared" si="5"/>
        <v>109.1651282051282</v>
      </c>
      <c r="J114" s="20" t="s">
        <v>24</v>
      </c>
    </row>
    <row r="115" spans="1:10" s="19" customFormat="1" ht="16.5" customHeight="1" x14ac:dyDescent="0.25">
      <c r="A115" s="20"/>
      <c r="B115" s="21" t="s">
        <v>37</v>
      </c>
      <c r="C115" s="21" t="s">
        <v>147</v>
      </c>
      <c r="D115" s="22">
        <v>47</v>
      </c>
      <c r="E115" s="22" t="s">
        <v>56</v>
      </c>
      <c r="F115" s="23">
        <v>7.8888888888888884</v>
      </c>
      <c r="G115" s="24">
        <f t="shared" si="3"/>
        <v>370.77777777777777</v>
      </c>
      <c r="H115" s="23">
        <f t="shared" si="4"/>
        <v>6.0683760683760681</v>
      </c>
      <c r="I115" s="24">
        <f t="shared" si="5"/>
        <v>285.21367521367517</v>
      </c>
      <c r="J115" s="20" t="s">
        <v>13</v>
      </c>
    </row>
    <row r="116" spans="1:10" s="19" customFormat="1" ht="16.5" customHeight="1" x14ac:dyDescent="0.25">
      <c r="A116" s="20"/>
      <c r="B116" s="21" t="s">
        <v>37</v>
      </c>
      <c r="C116" s="21" t="s">
        <v>148</v>
      </c>
      <c r="D116" s="22">
        <v>202</v>
      </c>
      <c r="E116" s="22" t="s">
        <v>56</v>
      </c>
      <c r="F116" s="23">
        <v>9.3477777777777771</v>
      </c>
      <c r="G116" s="24">
        <f t="shared" si="3"/>
        <v>1888.251111111111</v>
      </c>
      <c r="H116" s="23">
        <f t="shared" si="4"/>
        <v>7.1905982905982899</v>
      </c>
      <c r="I116" s="24">
        <f t="shared" si="5"/>
        <v>1452.5008547008545</v>
      </c>
      <c r="J116" s="20" t="s">
        <v>13</v>
      </c>
    </row>
    <row r="117" spans="1:10" s="19" customFormat="1" ht="16.5" customHeight="1" x14ac:dyDescent="0.25">
      <c r="A117" s="20"/>
      <c r="B117" s="21" t="s">
        <v>37</v>
      </c>
      <c r="C117" s="21" t="s">
        <v>149</v>
      </c>
      <c r="D117" s="22">
        <v>149</v>
      </c>
      <c r="E117" s="22" t="s">
        <v>56</v>
      </c>
      <c r="F117" s="23">
        <v>7.7632222222222227</v>
      </c>
      <c r="G117" s="24">
        <f t="shared" si="3"/>
        <v>1156.7201111111112</v>
      </c>
      <c r="H117" s="23">
        <f t="shared" si="4"/>
        <v>5.9717094017094015</v>
      </c>
      <c r="I117" s="24">
        <f t="shared" si="5"/>
        <v>889.78470085470087</v>
      </c>
      <c r="J117" s="20" t="s">
        <v>13</v>
      </c>
    </row>
    <row r="118" spans="1:10" s="19" customFormat="1" ht="16.5" customHeight="1" x14ac:dyDescent="0.25">
      <c r="A118" s="20"/>
      <c r="B118" s="21" t="s">
        <v>37</v>
      </c>
      <c r="C118" s="21" t="s">
        <v>150</v>
      </c>
      <c r="D118" s="22">
        <v>81</v>
      </c>
      <c r="E118" s="22" t="s">
        <v>56</v>
      </c>
      <c r="F118" s="23">
        <v>7.1455555555555552</v>
      </c>
      <c r="G118" s="24">
        <f t="shared" si="3"/>
        <v>578.79</v>
      </c>
      <c r="H118" s="23">
        <f t="shared" si="4"/>
        <v>5.4965811965811957</v>
      </c>
      <c r="I118" s="24">
        <f t="shared" si="5"/>
        <v>445.22307692307686</v>
      </c>
      <c r="J118" s="20" t="s">
        <v>13</v>
      </c>
    </row>
    <row r="119" spans="1:10" s="19" customFormat="1" ht="16.5" customHeight="1" x14ac:dyDescent="0.25">
      <c r="A119" s="20"/>
      <c r="B119" s="21" t="s">
        <v>37</v>
      </c>
      <c r="C119" s="21" t="s">
        <v>151</v>
      </c>
      <c r="D119" s="22">
        <v>86</v>
      </c>
      <c r="E119" s="22" t="s">
        <v>56</v>
      </c>
      <c r="F119" s="23">
        <v>3.5006666666666666</v>
      </c>
      <c r="G119" s="24">
        <f t="shared" si="3"/>
        <v>301.0573333333333</v>
      </c>
      <c r="H119" s="23">
        <f t="shared" si="4"/>
        <v>2.6928205128205125</v>
      </c>
      <c r="I119" s="24">
        <f t="shared" si="5"/>
        <v>231.58256410256408</v>
      </c>
      <c r="J119" s="20" t="s">
        <v>18</v>
      </c>
    </row>
    <row r="120" spans="1:10" s="19" customFormat="1" ht="16.5" customHeight="1" x14ac:dyDescent="0.25">
      <c r="A120" s="20"/>
      <c r="B120" s="21" t="s">
        <v>37</v>
      </c>
      <c r="C120" s="21" t="s">
        <v>152</v>
      </c>
      <c r="D120" s="22">
        <v>309</v>
      </c>
      <c r="E120" s="22" t="s">
        <v>56</v>
      </c>
      <c r="F120" s="23">
        <v>9.1444444444444439</v>
      </c>
      <c r="G120" s="24">
        <f t="shared" si="3"/>
        <v>2825.6333333333332</v>
      </c>
      <c r="H120" s="23">
        <f t="shared" si="4"/>
        <v>7.0341880341880332</v>
      </c>
      <c r="I120" s="24">
        <f t="shared" si="5"/>
        <v>2173.5641025641021</v>
      </c>
      <c r="J120" s="20" t="s">
        <v>22</v>
      </c>
    </row>
    <row r="121" spans="1:10" s="19" customFormat="1" ht="16.5" customHeight="1" x14ac:dyDescent="0.25">
      <c r="A121" s="20"/>
      <c r="B121" s="21" t="s">
        <v>37</v>
      </c>
      <c r="C121" s="21" t="s">
        <v>153</v>
      </c>
      <c r="D121" s="22">
        <v>85</v>
      </c>
      <c r="E121" s="22" t="s">
        <v>56</v>
      </c>
      <c r="F121" s="23">
        <v>8.1999999999999993</v>
      </c>
      <c r="G121" s="24">
        <f t="shared" si="3"/>
        <v>696.99999999999989</v>
      </c>
      <c r="H121" s="23">
        <f t="shared" si="4"/>
        <v>6.3076923076923066</v>
      </c>
      <c r="I121" s="24">
        <f t="shared" si="5"/>
        <v>536.15384615384608</v>
      </c>
      <c r="J121" s="20" t="s">
        <v>26</v>
      </c>
    </row>
    <row r="122" spans="1:10" s="19" customFormat="1" ht="16.5" customHeight="1" x14ac:dyDescent="0.25">
      <c r="A122" s="20"/>
      <c r="B122" s="21" t="s">
        <v>37</v>
      </c>
      <c r="C122" s="21" t="s">
        <v>154</v>
      </c>
      <c r="D122" s="22">
        <v>151</v>
      </c>
      <c r="E122" s="22" t="s">
        <v>56</v>
      </c>
      <c r="F122" s="23">
        <v>6.0666666666666664</v>
      </c>
      <c r="G122" s="24">
        <f t="shared" si="3"/>
        <v>916.06666666666661</v>
      </c>
      <c r="H122" s="23">
        <f t="shared" si="4"/>
        <v>4.6666666666666661</v>
      </c>
      <c r="I122" s="24">
        <f t="shared" si="5"/>
        <v>704.66666666666663</v>
      </c>
      <c r="J122" s="20" t="s">
        <v>13</v>
      </c>
    </row>
    <row r="123" spans="1:10" s="19" customFormat="1" ht="16.5" customHeight="1" x14ac:dyDescent="0.25">
      <c r="A123" s="20"/>
      <c r="B123" s="21" t="s">
        <v>37</v>
      </c>
      <c r="C123" s="21" t="s">
        <v>155</v>
      </c>
      <c r="D123" s="22">
        <v>46</v>
      </c>
      <c r="E123" s="22" t="s">
        <v>56</v>
      </c>
      <c r="F123" s="23">
        <v>8.0777777777777775</v>
      </c>
      <c r="G123" s="24">
        <f t="shared" si="3"/>
        <v>371.57777777777778</v>
      </c>
      <c r="H123" s="23">
        <f t="shared" si="4"/>
        <v>6.2136752136752129</v>
      </c>
      <c r="I123" s="24">
        <f t="shared" si="5"/>
        <v>285.82905982905982</v>
      </c>
      <c r="J123" s="20" t="s">
        <v>13</v>
      </c>
    </row>
    <row r="124" spans="1:10" s="19" customFormat="1" ht="16.5" customHeight="1" x14ac:dyDescent="0.25">
      <c r="A124" s="20"/>
      <c r="B124" s="21" t="s">
        <v>37</v>
      </c>
      <c r="C124" s="21" t="s">
        <v>156</v>
      </c>
      <c r="D124" s="22">
        <v>75</v>
      </c>
      <c r="E124" s="22" t="s">
        <v>56</v>
      </c>
      <c r="F124" s="23">
        <v>8.3333333333333339</v>
      </c>
      <c r="G124" s="24">
        <f t="shared" si="3"/>
        <v>625</v>
      </c>
      <c r="H124" s="23">
        <f t="shared" si="4"/>
        <v>6.4102564102564106</v>
      </c>
      <c r="I124" s="24">
        <f t="shared" si="5"/>
        <v>480.76923076923077</v>
      </c>
      <c r="J124" s="20" t="s">
        <v>16</v>
      </c>
    </row>
    <row r="125" spans="1:10" s="19" customFormat="1" ht="16.5" customHeight="1" x14ac:dyDescent="0.25">
      <c r="A125" s="20"/>
      <c r="B125" s="21" t="s">
        <v>37</v>
      </c>
      <c r="C125" s="21" t="s">
        <v>157</v>
      </c>
      <c r="D125" s="22">
        <v>351</v>
      </c>
      <c r="E125" s="22" t="s">
        <v>56</v>
      </c>
      <c r="F125" s="23">
        <v>9.5</v>
      </c>
      <c r="G125" s="24">
        <f t="shared" si="3"/>
        <v>3334.5</v>
      </c>
      <c r="H125" s="23">
        <f t="shared" si="4"/>
        <v>7.3076923076923075</v>
      </c>
      <c r="I125" s="24">
        <f t="shared" si="5"/>
        <v>2565</v>
      </c>
      <c r="J125" s="20" t="s">
        <v>13</v>
      </c>
    </row>
    <row r="126" spans="1:10" s="19" customFormat="1" ht="16.5" customHeight="1" x14ac:dyDescent="0.25">
      <c r="A126" s="20"/>
      <c r="B126" s="21" t="s">
        <v>37</v>
      </c>
      <c r="C126" s="21" t="s">
        <v>158</v>
      </c>
      <c r="D126" s="22">
        <v>11</v>
      </c>
      <c r="E126" s="22" t="s">
        <v>56</v>
      </c>
      <c r="F126" s="23">
        <v>8.8222222222222229</v>
      </c>
      <c r="G126" s="24">
        <f t="shared" si="3"/>
        <v>97.044444444444451</v>
      </c>
      <c r="H126" s="23">
        <f t="shared" si="4"/>
        <v>6.7863247863247862</v>
      </c>
      <c r="I126" s="24">
        <f t="shared" si="5"/>
        <v>74.649572649572647</v>
      </c>
      <c r="J126" s="20" t="s">
        <v>13</v>
      </c>
    </row>
    <row r="127" spans="1:10" s="19" customFormat="1" ht="16.5" customHeight="1" x14ac:dyDescent="0.25">
      <c r="A127" s="20"/>
      <c r="B127" s="21" t="s">
        <v>37</v>
      </c>
      <c r="C127" s="21" t="s">
        <v>159</v>
      </c>
      <c r="D127" s="22">
        <v>20</v>
      </c>
      <c r="E127" s="22" t="s">
        <v>56</v>
      </c>
      <c r="F127" s="23">
        <v>9.0591111111111111</v>
      </c>
      <c r="G127" s="24">
        <f t="shared" si="3"/>
        <v>181.18222222222221</v>
      </c>
      <c r="H127" s="23">
        <f t="shared" si="4"/>
        <v>6.9685470085470085</v>
      </c>
      <c r="I127" s="24">
        <f t="shared" si="5"/>
        <v>139.37094017094017</v>
      </c>
      <c r="J127" s="20" t="s">
        <v>13</v>
      </c>
    </row>
    <row r="128" spans="1:10" s="19" customFormat="1" ht="16.5" customHeight="1" x14ac:dyDescent="0.25">
      <c r="A128" s="20"/>
      <c r="B128" s="21" t="s">
        <v>37</v>
      </c>
      <c r="C128" s="21" t="s">
        <v>160</v>
      </c>
      <c r="D128" s="22">
        <v>2</v>
      </c>
      <c r="E128" s="22" t="s">
        <v>56</v>
      </c>
      <c r="F128" s="23">
        <v>20.255555555555556</v>
      </c>
      <c r="G128" s="24">
        <f t="shared" si="3"/>
        <v>40.511111111111113</v>
      </c>
      <c r="H128" s="23">
        <f t="shared" si="4"/>
        <v>15.581196581196581</v>
      </c>
      <c r="I128" s="24">
        <f t="shared" si="5"/>
        <v>31.162393162393162</v>
      </c>
      <c r="J128" s="20" t="s">
        <v>13</v>
      </c>
    </row>
    <row r="129" spans="1:10" s="19" customFormat="1" ht="16.5" customHeight="1" x14ac:dyDescent="0.25">
      <c r="A129" s="20"/>
      <c r="B129" s="21" t="s">
        <v>37</v>
      </c>
      <c r="C129" s="21" t="s">
        <v>161</v>
      </c>
      <c r="D129" s="22">
        <v>25</v>
      </c>
      <c r="E129" s="22" t="s">
        <v>56</v>
      </c>
      <c r="F129" s="23">
        <v>24.011111111111109</v>
      </c>
      <c r="G129" s="24">
        <f t="shared" si="3"/>
        <v>600.27777777777771</v>
      </c>
      <c r="H129" s="23">
        <f t="shared" si="4"/>
        <v>18.470085470085468</v>
      </c>
      <c r="I129" s="24">
        <f t="shared" si="5"/>
        <v>461.75213675213672</v>
      </c>
      <c r="J129" s="20" t="s">
        <v>16</v>
      </c>
    </row>
    <row r="130" spans="1:10" s="19" customFormat="1" ht="16.5" customHeight="1" x14ac:dyDescent="0.25">
      <c r="A130" s="20"/>
      <c r="B130" s="21" t="s">
        <v>37</v>
      </c>
      <c r="C130" s="21" t="s">
        <v>162</v>
      </c>
      <c r="D130" s="22">
        <v>42</v>
      </c>
      <c r="E130" s="22" t="s">
        <v>56</v>
      </c>
      <c r="F130" s="23">
        <v>22.155555555555555</v>
      </c>
      <c r="G130" s="24">
        <f t="shared" si="3"/>
        <v>930.5333333333333</v>
      </c>
      <c r="H130" s="23">
        <f t="shared" si="4"/>
        <v>17.042735042735043</v>
      </c>
      <c r="I130" s="24">
        <f t="shared" si="5"/>
        <v>715.79487179487182</v>
      </c>
      <c r="J130" s="20" t="s">
        <v>13</v>
      </c>
    </row>
    <row r="131" spans="1:10" s="19" customFormat="1" ht="16.5" customHeight="1" x14ac:dyDescent="0.25">
      <c r="A131" s="20"/>
      <c r="B131" s="21" t="s">
        <v>37</v>
      </c>
      <c r="C131" s="21" t="s">
        <v>163</v>
      </c>
      <c r="D131" s="22">
        <v>76</v>
      </c>
      <c r="E131" s="22" t="s">
        <v>56</v>
      </c>
      <c r="F131" s="23">
        <v>21.81111111111111</v>
      </c>
      <c r="G131" s="24">
        <f t="shared" si="3"/>
        <v>1657.6444444444444</v>
      </c>
      <c r="H131" s="23">
        <f t="shared" si="4"/>
        <v>16.777777777777775</v>
      </c>
      <c r="I131" s="24">
        <f t="shared" si="5"/>
        <v>1275.1111111111109</v>
      </c>
      <c r="J131" s="20" t="s">
        <v>13</v>
      </c>
    </row>
    <row r="132" spans="1:10" s="19" customFormat="1" ht="16.5" customHeight="1" x14ac:dyDescent="0.25">
      <c r="A132" s="20"/>
      <c r="B132" s="21" t="s">
        <v>37</v>
      </c>
      <c r="C132" s="21" t="s">
        <v>164</v>
      </c>
      <c r="D132" s="22">
        <v>202</v>
      </c>
      <c r="E132" s="22" t="s">
        <v>56</v>
      </c>
      <c r="F132" s="23">
        <v>22.133333333333336</v>
      </c>
      <c r="G132" s="24">
        <f t="shared" si="3"/>
        <v>4470.9333333333343</v>
      </c>
      <c r="H132" s="23">
        <f t="shared" si="4"/>
        <v>17.025641025641029</v>
      </c>
      <c r="I132" s="24">
        <f t="shared" si="5"/>
        <v>3439.1794871794878</v>
      </c>
      <c r="J132" s="20" t="s">
        <v>13</v>
      </c>
    </row>
    <row r="133" spans="1:10" s="19" customFormat="1" ht="16.5" customHeight="1" x14ac:dyDescent="0.25">
      <c r="A133" s="20"/>
      <c r="B133" s="21" t="s">
        <v>37</v>
      </c>
      <c r="C133" s="21" t="s">
        <v>165</v>
      </c>
      <c r="D133" s="22">
        <v>5</v>
      </c>
      <c r="E133" s="22" t="s">
        <v>56</v>
      </c>
      <c r="F133" s="23">
        <v>34.566666666666663</v>
      </c>
      <c r="G133" s="24">
        <f t="shared" si="3"/>
        <v>172.83333333333331</v>
      </c>
      <c r="H133" s="23">
        <f t="shared" si="4"/>
        <v>26.589743589743588</v>
      </c>
      <c r="I133" s="24">
        <f t="shared" si="5"/>
        <v>132.94871794871793</v>
      </c>
      <c r="J133" s="20" t="s">
        <v>13</v>
      </c>
    </row>
    <row r="134" spans="1:10" s="19" customFormat="1" ht="16.5" customHeight="1" x14ac:dyDescent="0.25">
      <c r="A134" s="20"/>
      <c r="B134" s="21" t="s">
        <v>37</v>
      </c>
      <c r="C134" s="21" t="s">
        <v>166</v>
      </c>
      <c r="D134" s="22">
        <v>118</v>
      </c>
      <c r="E134" s="22" t="s">
        <v>56</v>
      </c>
      <c r="F134" s="23">
        <v>16.12222222222222</v>
      </c>
      <c r="G134" s="24">
        <f t="shared" si="3"/>
        <v>1902.422222222222</v>
      </c>
      <c r="H134" s="23">
        <f t="shared" si="4"/>
        <v>12.4017094017094</v>
      </c>
      <c r="I134" s="24">
        <f t="shared" si="5"/>
        <v>1463.4017094017092</v>
      </c>
      <c r="J134" s="20" t="s">
        <v>13</v>
      </c>
    </row>
    <row r="135" spans="1:10" s="19" customFormat="1" ht="16.5" customHeight="1" x14ac:dyDescent="0.25">
      <c r="A135" s="20"/>
      <c r="B135" s="21" t="s">
        <v>37</v>
      </c>
      <c r="C135" s="21" t="s">
        <v>167</v>
      </c>
      <c r="D135" s="22">
        <v>13</v>
      </c>
      <c r="E135" s="22" t="s">
        <v>56</v>
      </c>
      <c r="F135" s="23">
        <v>8.246888888888888</v>
      </c>
      <c r="G135" s="24">
        <f t="shared" si="3"/>
        <v>107.20955555555554</v>
      </c>
      <c r="H135" s="23">
        <f t="shared" si="4"/>
        <v>6.3437606837606832</v>
      </c>
      <c r="I135" s="24">
        <f t="shared" si="5"/>
        <v>82.468888888888884</v>
      </c>
      <c r="J135" s="20" t="s">
        <v>13</v>
      </c>
    </row>
    <row r="136" spans="1:10" s="19" customFormat="1" ht="16.5" customHeight="1" x14ac:dyDescent="0.25">
      <c r="A136" s="20"/>
      <c r="B136" s="21" t="s">
        <v>37</v>
      </c>
      <c r="C136" s="21" t="s">
        <v>168</v>
      </c>
      <c r="D136" s="22">
        <v>23</v>
      </c>
      <c r="E136" s="22" t="s">
        <v>56</v>
      </c>
      <c r="F136" s="23">
        <v>24.7</v>
      </c>
      <c r="G136" s="24">
        <f t="shared" si="3"/>
        <v>568.1</v>
      </c>
      <c r="H136" s="23">
        <f t="shared" si="4"/>
        <v>19</v>
      </c>
      <c r="I136" s="24">
        <f t="shared" si="5"/>
        <v>437</v>
      </c>
      <c r="J136" s="20" t="s">
        <v>20</v>
      </c>
    </row>
    <row r="137" spans="1:10" s="19" customFormat="1" ht="16.5" customHeight="1" x14ac:dyDescent="0.25">
      <c r="A137" s="20"/>
      <c r="B137" s="21" t="s">
        <v>37</v>
      </c>
      <c r="C137" s="21" t="s">
        <v>169</v>
      </c>
      <c r="D137" s="22">
        <v>3</v>
      </c>
      <c r="E137" s="22" t="s">
        <v>56</v>
      </c>
      <c r="F137" s="23">
        <v>24.111111111111111</v>
      </c>
      <c r="G137" s="24">
        <f t="shared" si="3"/>
        <v>72.333333333333329</v>
      </c>
      <c r="H137" s="23">
        <f t="shared" si="4"/>
        <v>18.547008547008545</v>
      </c>
      <c r="I137" s="24">
        <f t="shared" si="5"/>
        <v>55.641025641025635</v>
      </c>
      <c r="J137" s="20" t="s">
        <v>14</v>
      </c>
    </row>
    <row r="138" spans="1:10" s="19" customFormat="1" ht="16.5" customHeight="1" x14ac:dyDescent="0.25">
      <c r="A138" s="20"/>
      <c r="B138" s="21" t="s">
        <v>37</v>
      </c>
      <c r="C138" s="21" t="s">
        <v>170</v>
      </c>
      <c r="D138" s="22">
        <v>23</v>
      </c>
      <c r="E138" s="22" t="s">
        <v>56</v>
      </c>
      <c r="F138" s="23">
        <v>24.477777777777778</v>
      </c>
      <c r="G138" s="24">
        <f t="shared" ref="G138:G201" si="6">D138*F138</f>
        <v>562.98888888888894</v>
      </c>
      <c r="H138" s="23">
        <f t="shared" ref="H138:H201" si="7">F138/1.3</f>
        <v>18.82905982905983</v>
      </c>
      <c r="I138" s="24">
        <f t="shared" ref="I138:I201" si="8">D138*H138</f>
        <v>433.0683760683761</v>
      </c>
      <c r="J138" s="20" t="s">
        <v>27</v>
      </c>
    </row>
    <row r="139" spans="1:10" s="19" customFormat="1" ht="16.5" customHeight="1" x14ac:dyDescent="0.25">
      <c r="A139" s="20"/>
      <c r="B139" s="21" t="s">
        <v>37</v>
      </c>
      <c r="C139" s="21" t="s">
        <v>171</v>
      </c>
      <c r="D139" s="22">
        <v>21</v>
      </c>
      <c r="E139" s="22" t="s">
        <v>56</v>
      </c>
      <c r="F139" s="23">
        <v>24.244444444444444</v>
      </c>
      <c r="G139" s="24">
        <f t="shared" si="6"/>
        <v>509.13333333333333</v>
      </c>
      <c r="H139" s="23">
        <f t="shared" si="7"/>
        <v>18.649572649572647</v>
      </c>
      <c r="I139" s="24">
        <f t="shared" si="8"/>
        <v>391.64102564102558</v>
      </c>
      <c r="J139" s="20" t="s">
        <v>13</v>
      </c>
    </row>
    <row r="140" spans="1:10" s="19" customFormat="1" ht="16.5" customHeight="1" x14ac:dyDescent="0.25">
      <c r="A140" s="20"/>
      <c r="B140" s="21" t="s">
        <v>37</v>
      </c>
      <c r="C140" s="21" t="s">
        <v>172</v>
      </c>
      <c r="D140" s="22">
        <v>16</v>
      </c>
      <c r="E140" s="22" t="s">
        <v>56</v>
      </c>
      <c r="F140" s="23">
        <v>30.555555555555554</v>
      </c>
      <c r="G140" s="24">
        <f t="shared" si="6"/>
        <v>488.88888888888886</v>
      </c>
      <c r="H140" s="23">
        <f t="shared" si="7"/>
        <v>23.504273504273502</v>
      </c>
      <c r="I140" s="24">
        <f t="shared" si="8"/>
        <v>376.06837606837604</v>
      </c>
      <c r="J140" s="20" t="s">
        <v>11</v>
      </c>
    </row>
    <row r="141" spans="1:10" s="19" customFormat="1" ht="16.5" customHeight="1" x14ac:dyDescent="0.25">
      <c r="A141" s="20"/>
      <c r="B141" s="21" t="s">
        <v>37</v>
      </c>
      <c r="C141" s="21" t="s">
        <v>173</v>
      </c>
      <c r="D141" s="22">
        <v>3</v>
      </c>
      <c r="E141" s="22" t="s">
        <v>56</v>
      </c>
      <c r="F141" s="23">
        <v>29.388888888888886</v>
      </c>
      <c r="G141" s="24">
        <f t="shared" si="6"/>
        <v>88.166666666666657</v>
      </c>
      <c r="H141" s="23">
        <f t="shared" si="7"/>
        <v>22.606837606837605</v>
      </c>
      <c r="I141" s="24">
        <f t="shared" si="8"/>
        <v>67.820512820512818</v>
      </c>
      <c r="J141" s="20" t="s">
        <v>11</v>
      </c>
    </row>
    <row r="142" spans="1:10" s="19" customFormat="1" ht="16.5" customHeight="1" x14ac:dyDescent="0.25">
      <c r="A142" s="20"/>
      <c r="B142" s="21" t="s">
        <v>37</v>
      </c>
      <c r="C142" s="21" t="s">
        <v>174</v>
      </c>
      <c r="D142" s="22">
        <v>33</v>
      </c>
      <c r="E142" s="22" t="s">
        <v>56</v>
      </c>
      <c r="F142" s="23">
        <v>37.211111111111116</v>
      </c>
      <c r="G142" s="24">
        <f t="shared" si="6"/>
        <v>1227.9666666666669</v>
      </c>
      <c r="H142" s="23">
        <f t="shared" si="7"/>
        <v>28.623931623931625</v>
      </c>
      <c r="I142" s="24">
        <f t="shared" si="8"/>
        <v>944.58974358974365</v>
      </c>
      <c r="J142" s="20" t="s">
        <v>13</v>
      </c>
    </row>
    <row r="143" spans="1:10" s="19" customFormat="1" ht="16.5" customHeight="1" x14ac:dyDescent="0.25">
      <c r="A143" s="20"/>
      <c r="B143" s="21" t="s">
        <v>37</v>
      </c>
      <c r="C143" s="21" t="s">
        <v>175</v>
      </c>
      <c r="D143" s="22">
        <v>12</v>
      </c>
      <c r="E143" s="22" t="s">
        <v>56</v>
      </c>
      <c r="F143" s="23">
        <v>28.877777777777776</v>
      </c>
      <c r="G143" s="24">
        <f t="shared" si="6"/>
        <v>346.5333333333333</v>
      </c>
      <c r="H143" s="23">
        <f t="shared" si="7"/>
        <v>22.213675213675213</v>
      </c>
      <c r="I143" s="24">
        <f t="shared" si="8"/>
        <v>266.56410256410254</v>
      </c>
      <c r="J143" s="20" t="s">
        <v>13</v>
      </c>
    </row>
    <row r="144" spans="1:10" s="19" customFormat="1" ht="16.5" customHeight="1" x14ac:dyDescent="0.25">
      <c r="A144" s="20"/>
      <c r="B144" s="21" t="s">
        <v>37</v>
      </c>
      <c r="C144" s="21" t="s">
        <v>176</v>
      </c>
      <c r="D144" s="22">
        <v>124</v>
      </c>
      <c r="E144" s="22" t="s">
        <v>56</v>
      </c>
      <c r="F144" s="23">
        <v>5.822222222222222</v>
      </c>
      <c r="G144" s="24">
        <f t="shared" si="6"/>
        <v>721.95555555555552</v>
      </c>
      <c r="H144" s="23">
        <f t="shared" si="7"/>
        <v>4.4786324786324787</v>
      </c>
      <c r="I144" s="24">
        <f t="shared" si="8"/>
        <v>555.35042735042737</v>
      </c>
      <c r="J144" s="20" t="s">
        <v>13</v>
      </c>
    </row>
    <row r="145" spans="1:10" s="19" customFormat="1" ht="16.5" customHeight="1" x14ac:dyDescent="0.25">
      <c r="A145" s="20"/>
      <c r="B145" s="21" t="s">
        <v>37</v>
      </c>
      <c r="C145" s="21" t="s">
        <v>177</v>
      </c>
      <c r="D145" s="22">
        <v>4</v>
      </c>
      <c r="E145" s="22" t="s">
        <v>56</v>
      </c>
      <c r="F145" s="23">
        <v>6.3222222222222229</v>
      </c>
      <c r="G145" s="24">
        <f t="shared" si="6"/>
        <v>25.288888888888891</v>
      </c>
      <c r="H145" s="23">
        <f t="shared" si="7"/>
        <v>4.8632478632478637</v>
      </c>
      <c r="I145" s="24">
        <f t="shared" si="8"/>
        <v>19.452991452991455</v>
      </c>
      <c r="J145" s="20" t="s">
        <v>13</v>
      </c>
    </row>
    <row r="146" spans="1:10" s="19" customFormat="1" ht="16.5" customHeight="1" x14ac:dyDescent="0.25">
      <c r="A146" s="20"/>
      <c r="B146" s="21" t="s">
        <v>37</v>
      </c>
      <c r="C146" s="21" t="s">
        <v>178</v>
      </c>
      <c r="D146" s="22">
        <v>19</v>
      </c>
      <c r="E146" s="22" t="s">
        <v>56</v>
      </c>
      <c r="F146" s="23">
        <v>86.077777777777769</v>
      </c>
      <c r="G146" s="24">
        <f t="shared" si="6"/>
        <v>1635.4777777777776</v>
      </c>
      <c r="H146" s="23">
        <f t="shared" si="7"/>
        <v>66.213675213675202</v>
      </c>
      <c r="I146" s="24">
        <f t="shared" si="8"/>
        <v>1258.0598290598289</v>
      </c>
      <c r="J146" s="20" t="s">
        <v>17</v>
      </c>
    </row>
    <row r="147" spans="1:10" s="19" customFormat="1" ht="16.5" customHeight="1" x14ac:dyDescent="0.25">
      <c r="A147" s="20"/>
      <c r="B147" s="21" t="s">
        <v>37</v>
      </c>
      <c r="C147" s="21" t="s">
        <v>179</v>
      </c>
      <c r="D147" s="22">
        <v>6</v>
      </c>
      <c r="E147" s="22" t="s">
        <v>56</v>
      </c>
      <c r="F147" s="23">
        <v>35.111111111111114</v>
      </c>
      <c r="G147" s="24">
        <f t="shared" si="6"/>
        <v>210.66666666666669</v>
      </c>
      <c r="H147" s="23">
        <f t="shared" si="7"/>
        <v>27.008547008547009</v>
      </c>
      <c r="I147" s="24">
        <f t="shared" si="8"/>
        <v>162.05128205128204</v>
      </c>
      <c r="J147" s="20" t="s">
        <v>16</v>
      </c>
    </row>
    <row r="148" spans="1:10" s="19" customFormat="1" ht="16.5" customHeight="1" x14ac:dyDescent="0.25">
      <c r="A148" s="20"/>
      <c r="B148" s="21" t="s">
        <v>37</v>
      </c>
      <c r="C148" s="21" t="s">
        <v>180</v>
      </c>
      <c r="D148" s="22">
        <v>1</v>
      </c>
      <c r="E148" s="22" t="s">
        <v>56</v>
      </c>
      <c r="F148" s="23">
        <v>37.722222222222221</v>
      </c>
      <c r="G148" s="24">
        <f t="shared" si="6"/>
        <v>37.722222222222221</v>
      </c>
      <c r="H148" s="23">
        <f t="shared" si="7"/>
        <v>29.017094017094017</v>
      </c>
      <c r="I148" s="24">
        <f t="shared" si="8"/>
        <v>29.017094017094017</v>
      </c>
      <c r="J148" s="20" t="s">
        <v>14</v>
      </c>
    </row>
    <row r="149" spans="1:10" s="19" customFormat="1" ht="16.5" customHeight="1" x14ac:dyDescent="0.25">
      <c r="A149" s="20"/>
      <c r="B149" s="21" t="s">
        <v>37</v>
      </c>
      <c r="C149" s="21" t="s">
        <v>181</v>
      </c>
      <c r="D149" s="22">
        <v>5</v>
      </c>
      <c r="E149" s="22" t="s">
        <v>56</v>
      </c>
      <c r="F149" s="23">
        <v>36.855555555555554</v>
      </c>
      <c r="G149" s="24">
        <f t="shared" si="6"/>
        <v>184.27777777777777</v>
      </c>
      <c r="H149" s="23">
        <f t="shared" si="7"/>
        <v>28.350427350427349</v>
      </c>
      <c r="I149" s="24">
        <f t="shared" si="8"/>
        <v>141.75213675213675</v>
      </c>
      <c r="J149" s="20" t="s">
        <v>20</v>
      </c>
    </row>
    <row r="150" spans="1:10" s="19" customFormat="1" ht="16.5" customHeight="1" x14ac:dyDescent="0.25">
      <c r="A150" s="20"/>
      <c r="B150" s="21" t="s">
        <v>37</v>
      </c>
      <c r="C150" s="21" t="s">
        <v>182</v>
      </c>
      <c r="D150" s="22">
        <v>5</v>
      </c>
      <c r="E150" s="22" t="s">
        <v>56</v>
      </c>
      <c r="F150" s="23">
        <v>22.988888888888891</v>
      </c>
      <c r="G150" s="24">
        <f t="shared" si="6"/>
        <v>114.94444444444446</v>
      </c>
      <c r="H150" s="23">
        <f t="shared" si="7"/>
        <v>17.683760683760685</v>
      </c>
      <c r="I150" s="24">
        <f t="shared" si="8"/>
        <v>88.418803418803421</v>
      </c>
      <c r="J150" s="20" t="s">
        <v>16</v>
      </c>
    </row>
    <row r="151" spans="1:10" s="19" customFormat="1" ht="16.5" customHeight="1" x14ac:dyDescent="0.25">
      <c r="A151" s="20"/>
      <c r="B151" s="21" t="s">
        <v>37</v>
      </c>
      <c r="C151" s="21" t="s">
        <v>183</v>
      </c>
      <c r="D151" s="22">
        <v>1</v>
      </c>
      <c r="E151" s="22" t="s">
        <v>56</v>
      </c>
      <c r="F151" s="23">
        <v>52.011111111111113</v>
      </c>
      <c r="G151" s="24">
        <f t="shared" si="6"/>
        <v>52.011111111111113</v>
      </c>
      <c r="H151" s="23">
        <f t="shared" si="7"/>
        <v>40.008547008547012</v>
      </c>
      <c r="I151" s="24">
        <f t="shared" si="8"/>
        <v>40.008547008547012</v>
      </c>
      <c r="J151" s="20" t="s">
        <v>13</v>
      </c>
    </row>
    <row r="152" spans="1:10" s="19" customFormat="1" ht="16.5" customHeight="1" x14ac:dyDescent="0.25">
      <c r="A152" s="20"/>
      <c r="B152" s="21" t="s">
        <v>37</v>
      </c>
      <c r="C152" s="21" t="s">
        <v>184</v>
      </c>
      <c r="D152" s="22">
        <v>1</v>
      </c>
      <c r="E152" s="22" t="s">
        <v>56</v>
      </c>
      <c r="F152" s="23">
        <v>54.78</v>
      </c>
      <c r="G152" s="24">
        <f t="shared" si="6"/>
        <v>54.78</v>
      </c>
      <c r="H152" s="23">
        <f t="shared" si="7"/>
        <v>42.138461538461534</v>
      </c>
      <c r="I152" s="24">
        <f t="shared" si="8"/>
        <v>42.138461538461534</v>
      </c>
      <c r="J152" s="20" t="s">
        <v>13</v>
      </c>
    </row>
    <row r="153" spans="1:10" s="19" customFormat="1" ht="16.5" customHeight="1" x14ac:dyDescent="0.25">
      <c r="A153" s="20"/>
      <c r="B153" s="21" t="s">
        <v>37</v>
      </c>
      <c r="C153" s="21" t="s">
        <v>185</v>
      </c>
      <c r="D153" s="22">
        <v>43</v>
      </c>
      <c r="E153" s="22" t="s">
        <v>56</v>
      </c>
      <c r="F153" s="23">
        <v>25.166666666666664</v>
      </c>
      <c r="G153" s="24">
        <f t="shared" si="6"/>
        <v>1082.1666666666665</v>
      </c>
      <c r="H153" s="23">
        <f t="shared" si="7"/>
        <v>19.358974358974358</v>
      </c>
      <c r="I153" s="24">
        <f t="shared" si="8"/>
        <v>832.43589743589735</v>
      </c>
      <c r="J153" s="20" t="s">
        <v>13</v>
      </c>
    </row>
    <row r="154" spans="1:10" s="19" customFormat="1" ht="16.5" customHeight="1" x14ac:dyDescent="0.25">
      <c r="A154" s="20"/>
      <c r="B154" s="21" t="s">
        <v>37</v>
      </c>
      <c r="C154" s="21" t="s">
        <v>186</v>
      </c>
      <c r="D154" s="22">
        <v>1</v>
      </c>
      <c r="E154" s="22" t="s">
        <v>56</v>
      </c>
      <c r="F154" s="23">
        <v>28.711111111111109</v>
      </c>
      <c r="G154" s="24">
        <f t="shared" si="6"/>
        <v>28.711111111111109</v>
      </c>
      <c r="H154" s="23">
        <f t="shared" si="7"/>
        <v>22.085470085470082</v>
      </c>
      <c r="I154" s="24">
        <f t="shared" si="8"/>
        <v>22.085470085470082</v>
      </c>
      <c r="J154" s="20" t="s">
        <v>13</v>
      </c>
    </row>
    <row r="155" spans="1:10" s="19" customFormat="1" ht="16.5" customHeight="1" x14ac:dyDescent="0.25">
      <c r="A155" s="20"/>
      <c r="B155" s="21" t="s">
        <v>37</v>
      </c>
      <c r="C155" s="21" t="s">
        <v>187</v>
      </c>
      <c r="D155" s="22">
        <v>2</v>
      </c>
      <c r="E155" s="22" t="s">
        <v>56</v>
      </c>
      <c r="F155" s="23">
        <v>39.755555555555553</v>
      </c>
      <c r="G155" s="24">
        <f t="shared" si="6"/>
        <v>79.511111111111106</v>
      </c>
      <c r="H155" s="23">
        <f t="shared" si="7"/>
        <v>30.581196581196579</v>
      </c>
      <c r="I155" s="24">
        <f t="shared" si="8"/>
        <v>61.162393162393158</v>
      </c>
      <c r="J155" s="20" t="s">
        <v>13</v>
      </c>
    </row>
    <row r="156" spans="1:10" s="19" customFormat="1" ht="16.5" customHeight="1" x14ac:dyDescent="0.25">
      <c r="A156" s="20"/>
      <c r="B156" s="21" t="s">
        <v>37</v>
      </c>
      <c r="C156" s="21" t="s">
        <v>188</v>
      </c>
      <c r="D156" s="22">
        <v>10</v>
      </c>
      <c r="E156" s="22" t="s">
        <v>56</v>
      </c>
      <c r="F156" s="23">
        <v>56.5</v>
      </c>
      <c r="G156" s="24">
        <f t="shared" si="6"/>
        <v>565</v>
      </c>
      <c r="H156" s="23">
        <f t="shared" si="7"/>
        <v>43.46153846153846</v>
      </c>
      <c r="I156" s="24">
        <f t="shared" si="8"/>
        <v>434.61538461538458</v>
      </c>
      <c r="J156" s="20" t="s">
        <v>13</v>
      </c>
    </row>
    <row r="157" spans="1:10" s="19" customFormat="1" ht="16.5" customHeight="1" x14ac:dyDescent="0.25">
      <c r="A157" s="20"/>
      <c r="B157" s="21" t="s">
        <v>37</v>
      </c>
      <c r="C157" s="21" t="s">
        <v>189</v>
      </c>
      <c r="D157" s="22">
        <v>42</v>
      </c>
      <c r="E157" s="22" t="s">
        <v>56</v>
      </c>
      <c r="F157" s="23">
        <v>8.5888888888888886</v>
      </c>
      <c r="G157" s="24">
        <f t="shared" si="6"/>
        <v>360.73333333333335</v>
      </c>
      <c r="H157" s="23">
        <f t="shared" si="7"/>
        <v>6.6068376068376065</v>
      </c>
      <c r="I157" s="24">
        <f t="shared" si="8"/>
        <v>277.48717948717945</v>
      </c>
      <c r="J157" s="20" t="s">
        <v>13</v>
      </c>
    </row>
    <row r="158" spans="1:10" s="19" customFormat="1" ht="16.5" customHeight="1" x14ac:dyDescent="0.25">
      <c r="A158" s="20"/>
      <c r="B158" s="21" t="s">
        <v>37</v>
      </c>
      <c r="C158" s="21" t="s">
        <v>190</v>
      </c>
      <c r="D158" s="22">
        <v>205</v>
      </c>
      <c r="E158" s="22" t="s">
        <v>56</v>
      </c>
      <c r="F158" s="23">
        <v>11.41111111111111</v>
      </c>
      <c r="G158" s="24">
        <f t="shared" si="6"/>
        <v>2339.2777777777774</v>
      </c>
      <c r="H158" s="23">
        <f t="shared" si="7"/>
        <v>8.7777777777777768</v>
      </c>
      <c r="I158" s="24">
        <f t="shared" si="8"/>
        <v>1799.4444444444443</v>
      </c>
      <c r="J158" s="20" t="s">
        <v>13</v>
      </c>
    </row>
    <row r="159" spans="1:10" s="19" customFormat="1" ht="16.5" customHeight="1" x14ac:dyDescent="0.25">
      <c r="A159" s="20"/>
      <c r="B159" s="21" t="s">
        <v>37</v>
      </c>
      <c r="C159" s="21" t="s">
        <v>191</v>
      </c>
      <c r="D159" s="22">
        <v>48</v>
      </c>
      <c r="E159" s="22" t="s">
        <v>56</v>
      </c>
      <c r="F159" s="23">
        <v>11.244444444444444</v>
      </c>
      <c r="G159" s="24">
        <f t="shared" si="6"/>
        <v>539.73333333333335</v>
      </c>
      <c r="H159" s="23">
        <f t="shared" si="7"/>
        <v>8.649572649572649</v>
      </c>
      <c r="I159" s="24">
        <f t="shared" si="8"/>
        <v>415.17948717948718</v>
      </c>
      <c r="J159" s="20" t="s">
        <v>20</v>
      </c>
    </row>
    <row r="160" spans="1:10" s="19" customFormat="1" ht="16.5" customHeight="1" x14ac:dyDescent="0.25">
      <c r="A160" s="20"/>
      <c r="B160" s="21" t="s">
        <v>37</v>
      </c>
      <c r="C160" s="21" t="s">
        <v>192</v>
      </c>
      <c r="D160" s="22">
        <v>45</v>
      </c>
      <c r="E160" s="22" t="s">
        <v>56</v>
      </c>
      <c r="F160" s="23">
        <v>27.555555555555557</v>
      </c>
      <c r="G160" s="24">
        <f t="shared" si="6"/>
        <v>1240</v>
      </c>
      <c r="H160" s="23">
        <f t="shared" si="7"/>
        <v>21.196581196581196</v>
      </c>
      <c r="I160" s="24">
        <f t="shared" si="8"/>
        <v>953.84615384615381</v>
      </c>
      <c r="J160" s="20" t="s">
        <v>14</v>
      </c>
    </row>
    <row r="161" spans="1:10" s="19" customFormat="1" ht="16.5" customHeight="1" x14ac:dyDescent="0.25">
      <c r="A161" s="20"/>
      <c r="B161" s="21" t="s">
        <v>37</v>
      </c>
      <c r="C161" s="21" t="s">
        <v>193</v>
      </c>
      <c r="D161" s="22">
        <v>10</v>
      </c>
      <c r="E161" s="22" t="s">
        <v>56</v>
      </c>
      <c r="F161" s="23">
        <v>21.988888888888887</v>
      </c>
      <c r="G161" s="24">
        <f t="shared" si="6"/>
        <v>219.88888888888886</v>
      </c>
      <c r="H161" s="23">
        <f t="shared" si="7"/>
        <v>16.914529914529911</v>
      </c>
      <c r="I161" s="24">
        <f t="shared" si="8"/>
        <v>169.14529914529911</v>
      </c>
      <c r="J161" s="20" t="s">
        <v>26</v>
      </c>
    </row>
    <row r="162" spans="1:10" s="19" customFormat="1" ht="16.5" customHeight="1" x14ac:dyDescent="0.25">
      <c r="A162" s="20"/>
      <c r="B162" s="21" t="s">
        <v>37</v>
      </c>
      <c r="C162" s="21" t="s">
        <v>194</v>
      </c>
      <c r="D162" s="22">
        <v>18</v>
      </c>
      <c r="E162" s="22" t="s">
        <v>56</v>
      </c>
      <c r="F162" s="23">
        <v>15.844444444444443</v>
      </c>
      <c r="G162" s="24">
        <f t="shared" si="6"/>
        <v>285.2</v>
      </c>
      <c r="H162" s="23">
        <f t="shared" si="7"/>
        <v>12.188034188034187</v>
      </c>
      <c r="I162" s="24">
        <f t="shared" si="8"/>
        <v>219.38461538461536</v>
      </c>
      <c r="J162" s="20" t="s">
        <v>22</v>
      </c>
    </row>
    <row r="163" spans="1:10" s="19" customFormat="1" ht="16.5" customHeight="1" x14ac:dyDescent="0.25">
      <c r="A163" s="20"/>
      <c r="B163" s="21" t="s">
        <v>37</v>
      </c>
      <c r="C163" s="21" t="s">
        <v>195</v>
      </c>
      <c r="D163" s="22">
        <v>25</v>
      </c>
      <c r="E163" s="22" t="s">
        <v>56</v>
      </c>
      <c r="F163" s="23">
        <v>12.033333333333333</v>
      </c>
      <c r="G163" s="24">
        <f t="shared" si="6"/>
        <v>300.83333333333331</v>
      </c>
      <c r="H163" s="23">
        <f t="shared" si="7"/>
        <v>9.2564102564102555</v>
      </c>
      <c r="I163" s="24">
        <f t="shared" si="8"/>
        <v>231.41025641025638</v>
      </c>
      <c r="J163" s="20" t="s">
        <v>13</v>
      </c>
    </row>
    <row r="164" spans="1:10" s="19" customFormat="1" ht="16.5" customHeight="1" x14ac:dyDescent="0.25">
      <c r="A164" s="20"/>
      <c r="B164" s="21" t="s">
        <v>37</v>
      </c>
      <c r="C164" s="21" t="s">
        <v>196</v>
      </c>
      <c r="D164" s="22">
        <v>10</v>
      </c>
      <c r="E164" s="22" t="s">
        <v>56</v>
      </c>
      <c r="F164" s="23">
        <v>14.73</v>
      </c>
      <c r="G164" s="24">
        <f t="shared" si="6"/>
        <v>147.30000000000001</v>
      </c>
      <c r="H164" s="23">
        <f t="shared" si="7"/>
        <v>11.330769230769231</v>
      </c>
      <c r="I164" s="24">
        <f t="shared" si="8"/>
        <v>113.30769230769232</v>
      </c>
      <c r="J164" s="20" t="s">
        <v>13</v>
      </c>
    </row>
    <row r="165" spans="1:10" s="19" customFormat="1" ht="16.5" customHeight="1" x14ac:dyDescent="0.25">
      <c r="A165" s="20"/>
      <c r="B165" s="21" t="s">
        <v>37</v>
      </c>
      <c r="C165" s="21" t="s">
        <v>197</v>
      </c>
      <c r="D165" s="22">
        <v>71</v>
      </c>
      <c r="E165" s="22" t="s">
        <v>56</v>
      </c>
      <c r="F165" s="23">
        <v>56.455555555555556</v>
      </c>
      <c r="G165" s="24">
        <f t="shared" si="6"/>
        <v>4008.3444444444444</v>
      </c>
      <c r="H165" s="23">
        <f t="shared" si="7"/>
        <v>43.427350427350426</v>
      </c>
      <c r="I165" s="24">
        <f t="shared" si="8"/>
        <v>3083.3418803418804</v>
      </c>
      <c r="J165" s="20" t="s">
        <v>13</v>
      </c>
    </row>
    <row r="166" spans="1:10" s="19" customFormat="1" ht="16.5" customHeight="1" x14ac:dyDescent="0.25">
      <c r="A166" s="20"/>
      <c r="B166" s="21" t="s">
        <v>37</v>
      </c>
      <c r="C166" s="21" t="s">
        <v>198</v>
      </c>
      <c r="D166" s="22">
        <v>2</v>
      </c>
      <c r="E166" s="22" t="s">
        <v>56</v>
      </c>
      <c r="F166" s="23">
        <v>43.75555555555556</v>
      </c>
      <c r="G166" s="24">
        <f t="shared" si="6"/>
        <v>87.51111111111112</v>
      </c>
      <c r="H166" s="23">
        <f t="shared" si="7"/>
        <v>33.658119658119659</v>
      </c>
      <c r="I166" s="24">
        <f t="shared" si="8"/>
        <v>67.316239316239319</v>
      </c>
      <c r="J166" s="20" t="s">
        <v>13</v>
      </c>
    </row>
    <row r="167" spans="1:10" s="19" customFormat="1" ht="16.5" customHeight="1" x14ac:dyDescent="0.25">
      <c r="A167" s="20"/>
      <c r="B167" s="21" t="s">
        <v>37</v>
      </c>
      <c r="C167" s="21" t="s">
        <v>199</v>
      </c>
      <c r="D167" s="22">
        <v>1</v>
      </c>
      <c r="E167" s="22" t="s">
        <v>56</v>
      </c>
      <c r="F167" s="23">
        <v>6.2222222222222214</v>
      </c>
      <c r="G167" s="24">
        <f t="shared" si="6"/>
        <v>6.2222222222222214</v>
      </c>
      <c r="H167" s="23">
        <f t="shared" si="7"/>
        <v>4.7863247863247853</v>
      </c>
      <c r="I167" s="24">
        <f t="shared" si="8"/>
        <v>4.7863247863247853</v>
      </c>
      <c r="J167" s="20" t="s">
        <v>13</v>
      </c>
    </row>
    <row r="168" spans="1:10" s="19" customFormat="1" ht="16.5" customHeight="1" x14ac:dyDescent="0.25">
      <c r="A168" s="20"/>
      <c r="B168" s="21" t="s">
        <v>37</v>
      </c>
      <c r="C168" s="21" t="s">
        <v>200</v>
      </c>
      <c r="D168" s="22">
        <v>2</v>
      </c>
      <c r="E168" s="22" t="s">
        <v>56</v>
      </c>
      <c r="F168" s="23">
        <v>2.5222222222222221</v>
      </c>
      <c r="G168" s="24">
        <f t="shared" si="6"/>
        <v>5.0444444444444443</v>
      </c>
      <c r="H168" s="23">
        <f t="shared" si="7"/>
        <v>1.9401709401709399</v>
      </c>
      <c r="I168" s="24">
        <f t="shared" si="8"/>
        <v>3.8803418803418799</v>
      </c>
      <c r="J168" s="20" t="s">
        <v>23</v>
      </c>
    </row>
    <row r="169" spans="1:10" s="19" customFormat="1" ht="16.5" customHeight="1" x14ac:dyDescent="0.25">
      <c r="A169" s="20"/>
      <c r="B169" s="21" t="s">
        <v>37</v>
      </c>
      <c r="C169" s="21" t="s">
        <v>201</v>
      </c>
      <c r="D169" s="22">
        <v>30</v>
      </c>
      <c r="E169" s="22" t="s">
        <v>56</v>
      </c>
      <c r="F169" s="23">
        <v>6.1444444444444448</v>
      </c>
      <c r="G169" s="24">
        <f t="shared" si="6"/>
        <v>184.33333333333334</v>
      </c>
      <c r="H169" s="23">
        <f t="shared" si="7"/>
        <v>4.7264957264957266</v>
      </c>
      <c r="I169" s="24">
        <f t="shared" si="8"/>
        <v>141.7948717948718</v>
      </c>
      <c r="J169" s="20" t="s">
        <v>13</v>
      </c>
    </row>
    <row r="170" spans="1:10" s="19" customFormat="1" ht="16.5" customHeight="1" x14ac:dyDescent="0.25">
      <c r="A170" s="20"/>
      <c r="B170" s="21" t="s">
        <v>37</v>
      </c>
      <c r="C170" s="21" t="s">
        <v>202</v>
      </c>
      <c r="D170" s="22">
        <v>154</v>
      </c>
      <c r="E170" s="22" t="s">
        <v>56</v>
      </c>
      <c r="F170" s="23">
        <v>2.2555555555555551</v>
      </c>
      <c r="G170" s="24">
        <f t="shared" si="6"/>
        <v>347.3555555555555</v>
      </c>
      <c r="H170" s="23">
        <f t="shared" si="7"/>
        <v>1.7350427350427347</v>
      </c>
      <c r="I170" s="24">
        <f t="shared" si="8"/>
        <v>267.19658119658112</v>
      </c>
      <c r="J170" s="20" t="s">
        <v>13</v>
      </c>
    </row>
    <row r="171" spans="1:10" s="19" customFormat="1" ht="16.5" customHeight="1" x14ac:dyDescent="0.25">
      <c r="A171" s="20"/>
      <c r="B171" s="21" t="s">
        <v>37</v>
      </c>
      <c r="C171" s="21" t="s">
        <v>203</v>
      </c>
      <c r="D171" s="22">
        <v>96</v>
      </c>
      <c r="E171" s="22" t="s">
        <v>56</v>
      </c>
      <c r="F171" s="23">
        <v>6.2222222222222214</v>
      </c>
      <c r="G171" s="24">
        <f t="shared" si="6"/>
        <v>597.33333333333326</v>
      </c>
      <c r="H171" s="23">
        <f t="shared" si="7"/>
        <v>4.7863247863247853</v>
      </c>
      <c r="I171" s="24">
        <f t="shared" si="8"/>
        <v>459.48717948717939</v>
      </c>
      <c r="J171" s="20" t="s">
        <v>13</v>
      </c>
    </row>
    <row r="172" spans="1:10" s="19" customFormat="1" ht="16.5" customHeight="1" x14ac:dyDescent="0.25">
      <c r="A172" s="20"/>
      <c r="B172" s="21" t="s">
        <v>37</v>
      </c>
      <c r="C172" s="21" t="s">
        <v>204</v>
      </c>
      <c r="D172" s="22">
        <v>30</v>
      </c>
      <c r="E172" s="22" t="s">
        <v>56</v>
      </c>
      <c r="F172" s="23">
        <v>6.6222222222222218</v>
      </c>
      <c r="G172" s="24">
        <f t="shared" si="6"/>
        <v>198.66666666666666</v>
      </c>
      <c r="H172" s="23">
        <f t="shared" si="7"/>
        <v>5.0940170940170937</v>
      </c>
      <c r="I172" s="24">
        <f t="shared" si="8"/>
        <v>152.82051282051282</v>
      </c>
      <c r="J172" s="20" t="s">
        <v>13</v>
      </c>
    </row>
    <row r="173" spans="1:10" s="19" customFormat="1" ht="16.5" customHeight="1" x14ac:dyDescent="0.25">
      <c r="A173" s="20"/>
      <c r="B173" s="21" t="s">
        <v>37</v>
      </c>
      <c r="C173" s="21" t="s">
        <v>205</v>
      </c>
      <c r="D173" s="22">
        <v>118</v>
      </c>
      <c r="E173" s="22" t="s">
        <v>56</v>
      </c>
      <c r="F173" s="23">
        <v>6.1444444444444448</v>
      </c>
      <c r="G173" s="24">
        <f t="shared" si="6"/>
        <v>725.04444444444448</v>
      </c>
      <c r="H173" s="23">
        <f t="shared" si="7"/>
        <v>4.7264957264957266</v>
      </c>
      <c r="I173" s="24">
        <f t="shared" si="8"/>
        <v>557.72649572649573</v>
      </c>
      <c r="J173" s="20" t="s">
        <v>13</v>
      </c>
    </row>
    <row r="174" spans="1:10" s="19" customFormat="1" ht="16.5" customHeight="1" x14ac:dyDescent="0.25">
      <c r="A174" s="20"/>
      <c r="B174" s="21" t="s">
        <v>37</v>
      </c>
      <c r="C174" s="21" t="s">
        <v>206</v>
      </c>
      <c r="D174" s="22">
        <v>10</v>
      </c>
      <c r="E174" s="22" t="s">
        <v>56</v>
      </c>
      <c r="F174" s="23">
        <v>3.0888888888888886</v>
      </c>
      <c r="G174" s="24">
        <f t="shared" si="6"/>
        <v>30.888888888888886</v>
      </c>
      <c r="H174" s="23">
        <f t="shared" si="7"/>
        <v>2.3760683760683756</v>
      </c>
      <c r="I174" s="24">
        <f t="shared" si="8"/>
        <v>23.760683760683754</v>
      </c>
      <c r="J174" s="20" t="s">
        <v>15</v>
      </c>
    </row>
    <row r="175" spans="1:10" s="19" customFormat="1" ht="16.5" customHeight="1" x14ac:dyDescent="0.25">
      <c r="A175" s="20"/>
      <c r="B175" s="21" t="s">
        <v>37</v>
      </c>
      <c r="C175" s="21" t="s">
        <v>207</v>
      </c>
      <c r="D175" s="22">
        <v>84</v>
      </c>
      <c r="E175" s="22" t="s">
        <v>56</v>
      </c>
      <c r="F175" s="23">
        <v>7.8888888888888884</v>
      </c>
      <c r="G175" s="24">
        <f t="shared" si="6"/>
        <v>662.66666666666663</v>
      </c>
      <c r="H175" s="23">
        <f t="shared" si="7"/>
        <v>6.0683760683760681</v>
      </c>
      <c r="I175" s="24">
        <f t="shared" si="8"/>
        <v>509.74358974358972</v>
      </c>
      <c r="J175" s="20" t="s">
        <v>13</v>
      </c>
    </row>
    <row r="176" spans="1:10" s="19" customFormat="1" ht="16.5" customHeight="1" x14ac:dyDescent="0.25">
      <c r="A176" s="20"/>
      <c r="B176" s="21" t="s">
        <v>37</v>
      </c>
      <c r="C176" s="21" t="s">
        <v>208</v>
      </c>
      <c r="D176" s="22">
        <v>73</v>
      </c>
      <c r="E176" s="22" t="s">
        <v>56</v>
      </c>
      <c r="F176" s="23">
        <v>3.6777777777777776</v>
      </c>
      <c r="G176" s="24">
        <f t="shared" si="6"/>
        <v>268.47777777777776</v>
      </c>
      <c r="H176" s="23">
        <f t="shared" si="7"/>
        <v>2.8290598290598288</v>
      </c>
      <c r="I176" s="24">
        <f t="shared" si="8"/>
        <v>206.52136752136749</v>
      </c>
      <c r="J176" s="20" t="s">
        <v>26</v>
      </c>
    </row>
    <row r="177" spans="1:10" s="19" customFormat="1" ht="16.5" customHeight="1" x14ac:dyDescent="0.25">
      <c r="A177" s="20"/>
      <c r="B177" s="21" t="s">
        <v>37</v>
      </c>
      <c r="C177" s="21" t="s">
        <v>209</v>
      </c>
      <c r="D177" s="22">
        <v>1</v>
      </c>
      <c r="E177" s="22" t="s">
        <v>56</v>
      </c>
      <c r="F177" s="23">
        <v>8</v>
      </c>
      <c r="G177" s="24">
        <f t="shared" si="6"/>
        <v>8</v>
      </c>
      <c r="H177" s="23">
        <f t="shared" si="7"/>
        <v>6.1538461538461533</v>
      </c>
      <c r="I177" s="24">
        <f t="shared" si="8"/>
        <v>6.1538461538461533</v>
      </c>
      <c r="J177" s="20" t="s">
        <v>13</v>
      </c>
    </row>
    <row r="178" spans="1:10" s="19" customFormat="1" ht="16.5" customHeight="1" x14ac:dyDescent="0.25">
      <c r="A178" s="20"/>
      <c r="B178" s="21" t="s">
        <v>37</v>
      </c>
      <c r="C178" s="21" t="s">
        <v>210</v>
      </c>
      <c r="D178" s="22">
        <v>63</v>
      </c>
      <c r="E178" s="22" t="s">
        <v>56</v>
      </c>
      <c r="F178" s="23">
        <v>6.2444444444444445</v>
      </c>
      <c r="G178" s="24">
        <f t="shared" si="6"/>
        <v>393.4</v>
      </c>
      <c r="H178" s="23">
        <f t="shared" si="7"/>
        <v>4.8034188034188032</v>
      </c>
      <c r="I178" s="24">
        <f t="shared" si="8"/>
        <v>302.61538461538458</v>
      </c>
      <c r="J178" s="20" t="s">
        <v>13</v>
      </c>
    </row>
    <row r="179" spans="1:10" s="19" customFormat="1" ht="16.5" customHeight="1" x14ac:dyDescent="0.25">
      <c r="A179" s="20"/>
      <c r="B179" s="21" t="s">
        <v>37</v>
      </c>
      <c r="C179" s="21" t="s">
        <v>211</v>
      </c>
      <c r="D179" s="22">
        <v>7</v>
      </c>
      <c r="E179" s="22" t="s">
        <v>56</v>
      </c>
      <c r="F179" s="23">
        <v>28.888888888888889</v>
      </c>
      <c r="G179" s="24">
        <f t="shared" si="6"/>
        <v>202.22222222222223</v>
      </c>
      <c r="H179" s="23">
        <f t="shared" si="7"/>
        <v>22.222222222222221</v>
      </c>
      <c r="I179" s="24">
        <f t="shared" si="8"/>
        <v>155.55555555555554</v>
      </c>
      <c r="J179" s="20" t="s">
        <v>13</v>
      </c>
    </row>
    <row r="180" spans="1:10" s="19" customFormat="1" ht="16.5" customHeight="1" x14ac:dyDescent="0.25">
      <c r="A180" s="20"/>
      <c r="B180" s="21" t="s">
        <v>37</v>
      </c>
      <c r="C180" s="21" t="s">
        <v>212</v>
      </c>
      <c r="D180" s="22">
        <v>8</v>
      </c>
      <c r="E180" s="22" t="s">
        <v>56</v>
      </c>
      <c r="F180" s="23">
        <v>12.144444444444444</v>
      </c>
      <c r="G180" s="24">
        <f t="shared" si="6"/>
        <v>97.155555555555551</v>
      </c>
      <c r="H180" s="23">
        <f t="shared" si="7"/>
        <v>9.3418803418803407</v>
      </c>
      <c r="I180" s="24">
        <f t="shared" si="8"/>
        <v>74.735042735042725</v>
      </c>
      <c r="J180" s="20" t="s">
        <v>13</v>
      </c>
    </row>
    <row r="181" spans="1:10" s="19" customFormat="1" ht="16.5" customHeight="1" x14ac:dyDescent="0.25">
      <c r="A181" s="20"/>
      <c r="B181" s="21" t="s">
        <v>37</v>
      </c>
      <c r="C181" s="21" t="s">
        <v>213</v>
      </c>
      <c r="D181" s="22">
        <v>6</v>
      </c>
      <c r="E181" s="22" t="s">
        <v>56</v>
      </c>
      <c r="F181" s="23">
        <v>8.5666666666666664</v>
      </c>
      <c r="G181" s="24">
        <f t="shared" si="6"/>
        <v>51.4</v>
      </c>
      <c r="H181" s="23">
        <f t="shared" si="7"/>
        <v>6.5897435897435894</v>
      </c>
      <c r="I181" s="24">
        <f t="shared" si="8"/>
        <v>39.538461538461533</v>
      </c>
      <c r="J181" s="20" t="s">
        <v>13</v>
      </c>
    </row>
    <row r="182" spans="1:10" s="19" customFormat="1" ht="16.5" customHeight="1" x14ac:dyDescent="0.25">
      <c r="A182" s="20"/>
      <c r="B182" s="21" t="s">
        <v>37</v>
      </c>
      <c r="C182" s="21" t="s">
        <v>214</v>
      </c>
      <c r="D182" s="22">
        <v>25</v>
      </c>
      <c r="E182" s="22" t="s">
        <v>56</v>
      </c>
      <c r="F182" s="23">
        <v>5.0666666666666664</v>
      </c>
      <c r="G182" s="24">
        <f t="shared" si="6"/>
        <v>126.66666666666666</v>
      </c>
      <c r="H182" s="23">
        <f t="shared" si="7"/>
        <v>3.8974358974358969</v>
      </c>
      <c r="I182" s="24">
        <f t="shared" si="8"/>
        <v>97.435897435897417</v>
      </c>
      <c r="J182" s="20" t="s">
        <v>13</v>
      </c>
    </row>
    <row r="183" spans="1:10" s="19" customFormat="1" ht="16.5" customHeight="1" x14ac:dyDescent="0.25">
      <c r="A183" s="20"/>
      <c r="B183" s="21" t="s">
        <v>37</v>
      </c>
      <c r="C183" s="21" t="s">
        <v>215</v>
      </c>
      <c r="D183" s="22">
        <v>2</v>
      </c>
      <c r="E183" s="22" t="s">
        <v>56</v>
      </c>
      <c r="F183" s="23">
        <v>4.1111111111111116</v>
      </c>
      <c r="G183" s="24">
        <f t="shared" si="6"/>
        <v>8.2222222222222232</v>
      </c>
      <c r="H183" s="23">
        <f t="shared" si="7"/>
        <v>3.1623931623931627</v>
      </c>
      <c r="I183" s="24">
        <f t="shared" si="8"/>
        <v>6.3247863247863254</v>
      </c>
      <c r="J183" s="20" t="s">
        <v>13</v>
      </c>
    </row>
    <row r="184" spans="1:10" s="19" customFormat="1" ht="16.5" customHeight="1" x14ac:dyDescent="0.25">
      <c r="A184" s="20"/>
      <c r="B184" s="21" t="s">
        <v>37</v>
      </c>
      <c r="C184" s="21" t="s">
        <v>216</v>
      </c>
      <c r="D184" s="22">
        <v>17</v>
      </c>
      <c r="E184" s="22" t="s">
        <v>56</v>
      </c>
      <c r="F184" s="23">
        <v>9.1777777777777771</v>
      </c>
      <c r="G184" s="24">
        <f t="shared" si="6"/>
        <v>156.02222222222221</v>
      </c>
      <c r="H184" s="23">
        <f t="shared" si="7"/>
        <v>7.0598290598290587</v>
      </c>
      <c r="I184" s="24">
        <f t="shared" si="8"/>
        <v>120.017094017094</v>
      </c>
      <c r="J184" s="20" t="s">
        <v>13</v>
      </c>
    </row>
    <row r="185" spans="1:10" s="19" customFormat="1" ht="16.5" customHeight="1" x14ac:dyDescent="0.25">
      <c r="A185" s="20"/>
      <c r="B185" s="21" t="s">
        <v>37</v>
      </c>
      <c r="C185" s="21" t="s">
        <v>217</v>
      </c>
      <c r="D185" s="22">
        <v>11</v>
      </c>
      <c r="E185" s="22" t="s">
        <v>56</v>
      </c>
      <c r="F185" s="23">
        <v>9.0888888888888886</v>
      </c>
      <c r="G185" s="24">
        <f t="shared" si="6"/>
        <v>99.977777777777774</v>
      </c>
      <c r="H185" s="23">
        <f t="shared" si="7"/>
        <v>6.9914529914529906</v>
      </c>
      <c r="I185" s="24">
        <f t="shared" si="8"/>
        <v>76.905982905982896</v>
      </c>
      <c r="J185" s="20" t="s">
        <v>13</v>
      </c>
    </row>
    <row r="186" spans="1:10" s="19" customFormat="1" ht="16.5" customHeight="1" x14ac:dyDescent="0.25">
      <c r="A186" s="20"/>
      <c r="B186" s="21" t="s">
        <v>37</v>
      </c>
      <c r="C186" s="21" t="s">
        <v>218</v>
      </c>
      <c r="D186" s="22">
        <v>3</v>
      </c>
      <c r="E186" s="22" t="s">
        <v>56</v>
      </c>
      <c r="F186" s="23">
        <v>12</v>
      </c>
      <c r="G186" s="24">
        <f t="shared" si="6"/>
        <v>36</v>
      </c>
      <c r="H186" s="23">
        <f t="shared" si="7"/>
        <v>9.2307692307692299</v>
      </c>
      <c r="I186" s="24">
        <f t="shared" si="8"/>
        <v>27.69230769230769</v>
      </c>
      <c r="J186" s="20" t="s">
        <v>13</v>
      </c>
    </row>
    <row r="187" spans="1:10" s="19" customFormat="1" ht="16.5" customHeight="1" x14ac:dyDescent="0.25">
      <c r="A187" s="20"/>
      <c r="B187" s="21" t="s">
        <v>37</v>
      </c>
      <c r="C187" s="21" t="s">
        <v>219</v>
      </c>
      <c r="D187" s="22">
        <v>23</v>
      </c>
      <c r="E187" s="22" t="s">
        <v>56</v>
      </c>
      <c r="F187" s="23">
        <v>4.5627777777777769</v>
      </c>
      <c r="G187" s="24">
        <f t="shared" si="6"/>
        <v>104.94388888888886</v>
      </c>
      <c r="H187" s="23">
        <f t="shared" si="7"/>
        <v>3.5098290598290589</v>
      </c>
      <c r="I187" s="24">
        <f t="shared" si="8"/>
        <v>80.726068376068355</v>
      </c>
      <c r="J187" s="20" t="s">
        <v>13</v>
      </c>
    </row>
    <row r="188" spans="1:10" s="19" customFormat="1" ht="16.5" customHeight="1" x14ac:dyDescent="0.25">
      <c r="A188" s="20"/>
      <c r="B188" s="21" t="s">
        <v>37</v>
      </c>
      <c r="C188" s="21" t="s">
        <v>220</v>
      </c>
      <c r="D188" s="22">
        <v>1</v>
      </c>
      <c r="E188" s="22" t="s">
        <v>56</v>
      </c>
      <c r="F188" s="23">
        <v>9.3666666666666654</v>
      </c>
      <c r="G188" s="24">
        <f t="shared" si="6"/>
        <v>9.3666666666666654</v>
      </c>
      <c r="H188" s="23">
        <f t="shared" si="7"/>
        <v>7.2051282051282035</v>
      </c>
      <c r="I188" s="24">
        <f t="shared" si="8"/>
        <v>7.2051282051282035</v>
      </c>
      <c r="J188" s="20" t="s">
        <v>14</v>
      </c>
    </row>
    <row r="189" spans="1:10" s="19" customFormat="1" ht="16.5" customHeight="1" x14ac:dyDescent="0.25">
      <c r="A189" s="20"/>
      <c r="B189" s="21" t="s">
        <v>37</v>
      </c>
      <c r="C189" s="21" t="s">
        <v>221</v>
      </c>
      <c r="D189" s="22">
        <v>1100</v>
      </c>
      <c r="E189" s="22" t="s">
        <v>40</v>
      </c>
      <c r="F189" s="23">
        <v>0.83906666666666674</v>
      </c>
      <c r="G189" s="24">
        <f t="shared" si="6"/>
        <v>922.97333333333336</v>
      </c>
      <c r="H189" s="23">
        <f t="shared" si="7"/>
        <v>0.64543589743589747</v>
      </c>
      <c r="I189" s="24">
        <f t="shared" si="8"/>
        <v>709.97948717948725</v>
      </c>
      <c r="J189" s="20" t="s">
        <v>24</v>
      </c>
    </row>
    <row r="190" spans="1:10" s="19" customFormat="1" ht="16.5" customHeight="1" x14ac:dyDescent="0.25">
      <c r="A190" s="20"/>
      <c r="B190" s="21" t="s">
        <v>37</v>
      </c>
      <c r="C190" s="21" t="s">
        <v>222</v>
      </c>
      <c r="D190" s="22">
        <v>1283</v>
      </c>
      <c r="E190" s="22" t="s">
        <v>40</v>
      </c>
      <c r="F190" s="23">
        <v>1.0453333333333332</v>
      </c>
      <c r="G190" s="24">
        <f t="shared" si="6"/>
        <v>1341.1626666666666</v>
      </c>
      <c r="H190" s="23">
        <f t="shared" si="7"/>
        <v>0.80410256410256398</v>
      </c>
      <c r="I190" s="24">
        <f t="shared" si="8"/>
        <v>1031.6635897435897</v>
      </c>
      <c r="J190" s="20" t="s">
        <v>13</v>
      </c>
    </row>
    <row r="191" spans="1:10" s="19" customFormat="1" ht="16.5" customHeight="1" x14ac:dyDescent="0.25">
      <c r="A191" s="20"/>
      <c r="B191" s="21" t="s">
        <v>37</v>
      </c>
      <c r="C191" s="21" t="s">
        <v>223</v>
      </c>
      <c r="D191" s="22">
        <v>1950</v>
      </c>
      <c r="E191" s="22" t="s">
        <v>40</v>
      </c>
      <c r="F191" s="23">
        <v>1.1666666666666667</v>
      </c>
      <c r="G191" s="24">
        <f t="shared" si="6"/>
        <v>2275</v>
      </c>
      <c r="H191" s="23">
        <f t="shared" si="7"/>
        <v>0.89743589743589747</v>
      </c>
      <c r="I191" s="24">
        <f t="shared" si="8"/>
        <v>1750</v>
      </c>
      <c r="J191" s="20" t="s">
        <v>13</v>
      </c>
    </row>
    <row r="192" spans="1:10" s="19" customFormat="1" ht="16.5" customHeight="1" x14ac:dyDescent="0.25">
      <c r="A192" s="20"/>
      <c r="B192" s="21" t="s">
        <v>37</v>
      </c>
      <c r="C192" s="21" t="s">
        <v>224</v>
      </c>
      <c r="D192" s="22">
        <v>1480</v>
      </c>
      <c r="E192" s="22" t="s">
        <v>40</v>
      </c>
      <c r="F192" s="23">
        <v>1.77</v>
      </c>
      <c r="G192" s="24">
        <f t="shared" si="6"/>
        <v>2619.6</v>
      </c>
      <c r="H192" s="23">
        <f t="shared" si="7"/>
        <v>1.3615384615384616</v>
      </c>
      <c r="I192" s="24">
        <f t="shared" si="8"/>
        <v>2015.0769230769231</v>
      </c>
      <c r="J192" s="20" t="s">
        <v>16</v>
      </c>
    </row>
    <row r="193" spans="1:10" s="19" customFormat="1" ht="16.5" customHeight="1" x14ac:dyDescent="0.25">
      <c r="A193" s="20"/>
      <c r="B193" s="21" t="s">
        <v>37</v>
      </c>
      <c r="C193" s="21" t="s">
        <v>225</v>
      </c>
      <c r="D193" s="22">
        <v>55</v>
      </c>
      <c r="E193" s="22" t="s">
        <v>40</v>
      </c>
      <c r="F193" s="23">
        <v>1.38</v>
      </c>
      <c r="G193" s="24">
        <f t="shared" si="6"/>
        <v>75.899999999999991</v>
      </c>
      <c r="H193" s="23">
        <f t="shared" si="7"/>
        <v>1.0615384615384613</v>
      </c>
      <c r="I193" s="24">
        <f t="shared" si="8"/>
        <v>58.384615384615373</v>
      </c>
      <c r="J193" s="20" t="s">
        <v>11</v>
      </c>
    </row>
    <row r="194" spans="1:10" s="19" customFormat="1" ht="16.5" customHeight="1" x14ac:dyDescent="0.25">
      <c r="A194" s="20"/>
      <c r="B194" s="21" t="s">
        <v>37</v>
      </c>
      <c r="C194" s="21" t="s">
        <v>226</v>
      </c>
      <c r="D194" s="22">
        <v>420</v>
      </c>
      <c r="E194" s="22" t="s">
        <v>40</v>
      </c>
      <c r="F194" s="23">
        <v>0.25</v>
      </c>
      <c r="G194" s="24">
        <f t="shared" si="6"/>
        <v>105</v>
      </c>
      <c r="H194" s="23">
        <f t="shared" si="7"/>
        <v>0.19230769230769229</v>
      </c>
      <c r="I194" s="24">
        <f t="shared" si="8"/>
        <v>80.769230769230759</v>
      </c>
      <c r="J194" s="20" t="s">
        <v>13</v>
      </c>
    </row>
    <row r="195" spans="1:10" s="19" customFormat="1" ht="16.5" customHeight="1" x14ac:dyDescent="0.25">
      <c r="A195" s="20"/>
      <c r="B195" s="21" t="s">
        <v>37</v>
      </c>
      <c r="C195" s="21" t="s">
        <v>227</v>
      </c>
      <c r="D195" s="22">
        <v>570</v>
      </c>
      <c r="E195" s="22" t="s">
        <v>40</v>
      </c>
      <c r="F195" s="23">
        <v>0.41</v>
      </c>
      <c r="G195" s="24">
        <f t="shared" si="6"/>
        <v>233.7</v>
      </c>
      <c r="H195" s="23">
        <f t="shared" si="7"/>
        <v>0.31538461538461537</v>
      </c>
      <c r="I195" s="24">
        <f t="shared" si="8"/>
        <v>179.76923076923077</v>
      </c>
      <c r="J195" s="20" t="s">
        <v>13</v>
      </c>
    </row>
    <row r="196" spans="1:10" s="19" customFormat="1" ht="16.5" customHeight="1" x14ac:dyDescent="0.25">
      <c r="A196" s="20"/>
      <c r="B196" s="21" t="s">
        <v>37</v>
      </c>
      <c r="C196" s="21" t="s">
        <v>228</v>
      </c>
      <c r="D196" s="22">
        <v>125</v>
      </c>
      <c r="E196" s="22" t="s">
        <v>40</v>
      </c>
      <c r="F196" s="23">
        <v>0.65</v>
      </c>
      <c r="G196" s="24">
        <f t="shared" si="6"/>
        <v>81.25</v>
      </c>
      <c r="H196" s="23">
        <f t="shared" si="7"/>
        <v>0.5</v>
      </c>
      <c r="I196" s="24">
        <f t="shared" si="8"/>
        <v>62.5</v>
      </c>
      <c r="J196" s="20" t="s">
        <v>13</v>
      </c>
    </row>
    <row r="197" spans="1:10" s="19" customFormat="1" ht="16.5" customHeight="1" x14ac:dyDescent="0.25">
      <c r="A197" s="20"/>
      <c r="B197" s="21" t="s">
        <v>37</v>
      </c>
      <c r="C197" s="21" t="s">
        <v>229</v>
      </c>
      <c r="D197" s="22">
        <v>100</v>
      </c>
      <c r="E197" s="22" t="s">
        <v>40</v>
      </c>
      <c r="F197" s="23">
        <v>0.65</v>
      </c>
      <c r="G197" s="24">
        <f t="shared" si="6"/>
        <v>65</v>
      </c>
      <c r="H197" s="23">
        <f t="shared" si="7"/>
        <v>0.5</v>
      </c>
      <c r="I197" s="24">
        <f t="shared" si="8"/>
        <v>50</v>
      </c>
      <c r="J197" s="20" t="s">
        <v>13</v>
      </c>
    </row>
    <row r="198" spans="1:10" s="19" customFormat="1" ht="16.5" customHeight="1" x14ac:dyDescent="0.25">
      <c r="A198" s="20"/>
      <c r="B198" s="21" t="s">
        <v>37</v>
      </c>
      <c r="C198" s="21" t="s">
        <v>230</v>
      </c>
      <c r="D198" s="22">
        <v>313</v>
      </c>
      <c r="E198" s="22" t="s">
        <v>40</v>
      </c>
      <c r="F198" s="23">
        <v>1.05</v>
      </c>
      <c r="G198" s="24">
        <f t="shared" si="6"/>
        <v>328.65000000000003</v>
      </c>
      <c r="H198" s="23">
        <f t="shared" si="7"/>
        <v>0.80769230769230771</v>
      </c>
      <c r="I198" s="24">
        <f t="shared" si="8"/>
        <v>252.80769230769232</v>
      </c>
      <c r="J198" s="20" t="s">
        <v>13</v>
      </c>
    </row>
    <row r="199" spans="1:10" s="19" customFormat="1" ht="16.5" customHeight="1" x14ac:dyDescent="0.25">
      <c r="A199" s="20"/>
      <c r="B199" s="21" t="s">
        <v>37</v>
      </c>
      <c r="C199" s="21" t="s">
        <v>231</v>
      </c>
      <c r="D199" s="22">
        <v>105</v>
      </c>
      <c r="E199" s="22" t="s">
        <v>40</v>
      </c>
      <c r="F199" s="23">
        <v>1.1000000000000001</v>
      </c>
      <c r="G199" s="24">
        <f t="shared" si="6"/>
        <v>115.50000000000001</v>
      </c>
      <c r="H199" s="23">
        <f t="shared" si="7"/>
        <v>0.84615384615384615</v>
      </c>
      <c r="I199" s="24">
        <f t="shared" si="8"/>
        <v>88.84615384615384</v>
      </c>
      <c r="J199" s="20" t="s">
        <v>13</v>
      </c>
    </row>
    <row r="200" spans="1:10" s="19" customFormat="1" ht="16.5" customHeight="1" x14ac:dyDescent="0.25">
      <c r="A200" s="20"/>
      <c r="B200" s="21" t="s">
        <v>37</v>
      </c>
      <c r="C200" s="21" t="s">
        <v>232</v>
      </c>
      <c r="D200" s="22">
        <v>162</v>
      </c>
      <c r="E200" s="22" t="s">
        <v>40</v>
      </c>
      <c r="F200" s="23">
        <v>1.29</v>
      </c>
      <c r="G200" s="24">
        <f t="shared" si="6"/>
        <v>208.98000000000002</v>
      </c>
      <c r="H200" s="23">
        <f t="shared" si="7"/>
        <v>0.99230769230769234</v>
      </c>
      <c r="I200" s="24">
        <f t="shared" si="8"/>
        <v>160.75384615384615</v>
      </c>
      <c r="J200" s="20" t="s">
        <v>25</v>
      </c>
    </row>
    <row r="201" spans="1:10" s="19" customFormat="1" ht="16.5" customHeight="1" x14ac:dyDescent="0.25">
      <c r="A201" s="20"/>
      <c r="B201" s="21" t="s">
        <v>37</v>
      </c>
      <c r="C201" s="21" t="s">
        <v>233</v>
      </c>
      <c r="D201" s="22">
        <v>50</v>
      </c>
      <c r="E201" s="22" t="s">
        <v>40</v>
      </c>
      <c r="F201" s="23">
        <v>0.21</v>
      </c>
      <c r="G201" s="24">
        <f t="shared" si="6"/>
        <v>10.5</v>
      </c>
      <c r="H201" s="23">
        <f t="shared" si="7"/>
        <v>0.16153846153846152</v>
      </c>
      <c r="I201" s="24">
        <f t="shared" si="8"/>
        <v>8.0769230769230766</v>
      </c>
      <c r="J201" s="20" t="s">
        <v>14</v>
      </c>
    </row>
    <row r="202" spans="1:10" s="19" customFormat="1" ht="16.5" customHeight="1" x14ac:dyDescent="0.25">
      <c r="A202" s="20"/>
      <c r="B202" s="21" t="s">
        <v>37</v>
      </c>
      <c r="C202" s="21" t="s">
        <v>234</v>
      </c>
      <c r="D202" s="22">
        <v>80</v>
      </c>
      <c r="E202" s="22" t="s">
        <v>40</v>
      </c>
      <c r="F202" s="23">
        <v>1.05</v>
      </c>
      <c r="G202" s="24">
        <f t="shared" ref="G202:G204" si="9">D202*F202</f>
        <v>84</v>
      </c>
      <c r="H202" s="23">
        <f t="shared" ref="H202:H204" si="10">F202/1.3</f>
        <v>0.80769230769230771</v>
      </c>
      <c r="I202" s="24">
        <f t="shared" ref="I202:I204" si="11">D202*H202</f>
        <v>64.615384615384613</v>
      </c>
      <c r="J202" s="20" t="s">
        <v>19</v>
      </c>
    </row>
    <row r="203" spans="1:10" s="19" customFormat="1" ht="16.5" customHeight="1" x14ac:dyDescent="0.25">
      <c r="A203" s="20"/>
      <c r="B203" s="21" t="s">
        <v>37</v>
      </c>
      <c r="C203" s="21" t="s">
        <v>235</v>
      </c>
      <c r="D203" s="22">
        <v>312.5</v>
      </c>
      <c r="E203" s="22" t="s">
        <v>40</v>
      </c>
      <c r="F203" s="23">
        <v>0.12</v>
      </c>
      <c r="G203" s="24">
        <f t="shared" si="9"/>
        <v>37.5</v>
      </c>
      <c r="H203" s="23">
        <f t="shared" si="10"/>
        <v>9.2307692307692299E-2</v>
      </c>
      <c r="I203" s="24">
        <f t="shared" si="11"/>
        <v>28.846153846153843</v>
      </c>
      <c r="J203" s="20" t="s">
        <v>14</v>
      </c>
    </row>
    <row r="204" spans="1:10" s="19" customFormat="1" ht="16.5" customHeight="1" x14ac:dyDescent="0.25">
      <c r="A204" s="20"/>
      <c r="B204" s="21" t="s">
        <v>37</v>
      </c>
      <c r="C204" s="21" t="s">
        <v>236</v>
      </c>
      <c r="D204" s="22">
        <v>120</v>
      </c>
      <c r="E204" s="22" t="s">
        <v>40</v>
      </c>
      <c r="F204" s="23">
        <v>1.78</v>
      </c>
      <c r="G204" s="24">
        <f t="shared" si="9"/>
        <v>213.6</v>
      </c>
      <c r="H204" s="23">
        <f t="shared" si="10"/>
        <v>1.3692307692307693</v>
      </c>
      <c r="I204" s="24">
        <f t="shared" si="11"/>
        <v>164.30769230769232</v>
      </c>
      <c r="J204" s="20" t="s">
        <v>21</v>
      </c>
    </row>
    <row r="205" spans="1:10" s="31" customFormat="1" ht="27.75" customHeight="1" x14ac:dyDescent="0.25">
      <c r="A205" s="26"/>
      <c r="B205" s="25"/>
      <c r="C205" s="25"/>
      <c r="D205" s="26"/>
      <c r="E205" s="26"/>
      <c r="F205" s="27"/>
      <c r="G205" s="28">
        <f>SUM(G9:G204)</f>
        <v>252750.91111111114</v>
      </c>
      <c r="H205" s="29"/>
      <c r="I205" s="30">
        <f>SUM(I9:I204)</f>
        <v>194423.77777777798</v>
      </c>
      <c r="J205" s="26"/>
    </row>
    <row r="206" spans="1:10" s="5" customFormat="1" x14ac:dyDescent="0.25">
      <c r="A206" s="12"/>
      <c r="B206" s="10"/>
      <c r="C206" s="10"/>
      <c r="D206" s="4"/>
      <c r="E206" s="4"/>
      <c r="F206" s="6"/>
      <c r="G206" s="6"/>
      <c r="H206" s="7"/>
      <c r="I206" s="7"/>
      <c r="J206" s="12"/>
    </row>
    <row r="207" spans="1:10" ht="18.75" x14ac:dyDescent="0.25">
      <c r="A207" s="33" t="s">
        <v>3</v>
      </c>
      <c r="B207" s="33"/>
      <c r="C207" s="33"/>
      <c r="D207" s="33"/>
      <c r="E207" s="33"/>
      <c r="F207" s="33"/>
      <c r="G207" s="33"/>
      <c r="H207" s="33"/>
      <c r="I207" s="33"/>
    </row>
    <row r="208" spans="1:10" ht="18.75" x14ac:dyDescent="0.3">
      <c r="A208" s="37" t="s">
        <v>1</v>
      </c>
      <c r="B208" s="37"/>
      <c r="C208" s="37"/>
      <c r="D208" s="37"/>
      <c r="E208" s="37"/>
      <c r="F208" s="37"/>
      <c r="G208" s="37"/>
      <c r="H208" s="37"/>
      <c r="I208" s="37"/>
    </row>
    <row r="209" spans="1:9" ht="18.75" x14ac:dyDescent="0.3">
      <c r="A209" s="38" t="s">
        <v>34</v>
      </c>
      <c r="B209" s="38"/>
      <c r="C209" s="38"/>
      <c r="D209" s="38"/>
      <c r="E209" s="38"/>
      <c r="F209" s="38"/>
      <c r="G209" s="38"/>
      <c r="H209" s="38"/>
      <c r="I209" s="38"/>
    </row>
    <row r="210" spans="1:9" ht="18.75" x14ac:dyDescent="0.3">
      <c r="A210" s="39" t="s">
        <v>2</v>
      </c>
      <c r="B210" s="39"/>
      <c r="C210" s="39"/>
      <c r="D210" s="39"/>
      <c r="E210" s="39"/>
      <c r="F210" s="39"/>
      <c r="G210" s="39"/>
      <c r="H210" s="39"/>
      <c r="I210" s="39"/>
    </row>
    <row r="211" spans="1:9" ht="18.75" x14ac:dyDescent="0.25">
      <c r="A211" s="33" t="s">
        <v>5</v>
      </c>
      <c r="B211" s="33"/>
      <c r="C211" s="33"/>
      <c r="D211" s="33"/>
      <c r="E211" s="33"/>
      <c r="F211" s="33"/>
      <c r="G211" s="33"/>
      <c r="H211" s="33"/>
      <c r="I211" s="33"/>
    </row>
  </sheetData>
  <sortState xmlns:xlrd2="http://schemas.microsoft.com/office/spreadsheetml/2017/richdata2" ref="A9:M204">
    <sortCondition ref="B9:B204"/>
    <sortCondition descending="1" ref="D9:D204"/>
  </sortState>
  <mergeCells count="11">
    <mergeCell ref="A211:I211"/>
    <mergeCell ref="A1:I1"/>
    <mergeCell ref="A2:I2"/>
    <mergeCell ref="A3:I3"/>
    <mergeCell ref="A4:I4"/>
    <mergeCell ref="A5:I5"/>
    <mergeCell ref="A6:I6"/>
    <mergeCell ref="A207:I207"/>
    <mergeCell ref="A208:I208"/>
    <mergeCell ref="A209:I209"/>
    <mergeCell ref="A210:I210"/>
  </mergeCells>
  <pageMargins left="0.7" right="0.7" top="0.75" bottom="0.75" header="0.3" footer="0.3"/>
  <pageSetup scale="66" fitToHeight="0" orientation="portrait" horizontalDpi="300" verticalDpi="300" r:id="rId1"/>
  <headerFooter>
    <oddFooter xml:space="preserve">&amp;LThe DeadStock Broker&amp;CPhone (250) 758-2055&amp;RPage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LOT3546 GATES</vt:lpstr>
      <vt:lpstr>'LOT3546 GATES'!Print_Area</vt:lpstr>
      <vt:lpstr>'LOT3546 GATES'!Print_Titles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2024-09-20T18:21:02Z</cp:lastPrinted>
  <dcterms:created xsi:type="dcterms:W3CDTF">2022-06-22T16:00:04Z</dcterms:created>
  <dcterms:modified xsi:type="dcterms:W3CDTF">2024-09-20T18:21:12Z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