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537 ATLAS COPCO AIR COMPRESSOR PARTS/"/>
    </mc:Choice>
  </mc:AlternateContent>
  <xr:revisionPtr revIDLastSave="175" documentId="13_ncr:1_{FF0B9312-121E-4622-8A1E-E5C362E1E214}" xr6:coauthVersionLast="47" xr6:coauthVersionMax="47" xr10:uidLastSave="{14CB89BB-98AD-4330-8BE7-963B95652A37}"/>
  <bookViews>
    <workbookView xWindow="28680" yWindow="-120" windowWidth="29040" windowHeight="15720" tabRatio="411" xr2:uid="{19EE60C6-64B8-4239-B38C-BDAA2F9FDCC9}"/>
  </bookViews>
  <sheets>
    <sheet name="LOT3537 ATLAS COPCO" sheetId="1" r:id="rId1"/>
  </sheets>
  <definedNames>
    <definedName name="_xlnm._FilterDatabase" localSheetId="0" hidden="1">'LOT3537 ATLAS COPCO'!$A$1:$I$118</definedName>
    <definedName name="_xlnm.Print_Titles" localSheetId="0">'LOT3537 ATLAS COPCO'!$1:$1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/>
  <c r="G39" i="1"/>
  <c r="H39" i="1" s="1"/>
  <c r="G40" i="1"/>
  <c r="H40" i="1" s="1"/>
  <c r="G41" i="1"/>
  <c r="H41" i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/>
  <c r="G99" i="1"/>
  <c r="H99" i="1" s="1"/>
  <c r="G100" i="1"/>
  <c r="H100" i="1" s="1"/>
  <c r="G101" i="1"/>
  <c r="H101" i="1" s="1"/>
  <c r="G102" i="1"/>
  <c r="H102" i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2" i="1"/>
  <c r="H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2" i="1"/>
  <c r="H119" i="1" l="1"/>
  <c r="F119" i="1"/>
</calcChain>
</file>

<file path=xl/sharedStrings.xml><?xml version="1.0" encoding="utf-8"?>
<sst xmlns="http://schemas.openxmlformats.org/spreadsheetml/2006/main" count="377" uniqueCount="259">
  <si>
    <t>DD</t>
  </si>
  <si>
    <t>Plant Number</t>
  </si>
  <si>
    <t>Location</t>
  </si>
  <si>
    <t>AIT Number</t>
  </si>
  <si>
    <t>PART #</t>
  </si>
  <si>
    <t>X DESC</t>
  </si>
  <si>
    <t>PROD_HIERARCHY</t>
  </si>
  <si>
    <t>QTY</t>
  </si>
  <si>
    <t>EAN/UPC</t>
  </si>
  <si>
    <t>brand</t>
  </si>
  <si>
    <r>
      <t xml:space="preserve">UNIT REPLACEMENT COST </t>
    </r>
    <r>
      <rPr>
        <b/>
        <sz val="10"/>
        <color rgb="FFFF0000"/>
        <rFont val="Arial"/>
        <family val="2"/>
      </rPr>
      <t>CAD</t>
    </r>
  </si>
  <si>
    <r>
      <t xml:space="preserve">TOTAL REPLACEMENT COST </t>
    </r>
    <r>
      <rPr>
        <b/>
        <sz val="10"/>
        <color rgb="FFFF0000"/>
        <rFont val="Arial"/>
        <family val="2"/>
      </rPr>
      <t>CAD</t>
    </r>
  </si>
  <si>
    <t>THIS LOT CAN BE PURCHASED IN PART OR WHOLE</t>
  </si>
  <si>
    <t>THE SUPPLIER IS LOOKING FOR REASONABLE OFFERS ON ALL OR PART OF THIS INVENTORY</t>
  </si>
  <si>
    <t>MILLIONS MORE AT 35% - 60% DISCOUNT ON OUR WEBSITE</t>
  </si>
  <si>
    <t>ALL PRODUCT GUARANTEED!!</t>
  </si>
  <si>
    <t>MAKE OFFERS!!</t>
  </si>
  <si>
    <t>WWW.DEADSTOCKBROKER.COM</t>
  </si>
  <si>
    <t>E-MAIL: inventory@deadstockbroker.com</t>
  </si>
  <si>
    <t>MINIMUM ORDERS APPLY</t>
  </si>
  <si>
    <r>
      <t xml:space="preserve">DOES </t>
    </r>
    <r>
      <rPr>
        <b/>
        <i/>
        <u/>
        <sz val="12"/>
        <rFont val="Arial"/>
        <family val="2"/>
      </rPr>
      <t>YOUR</t>
    </r>
    <r>
      <rPr>
        <b/>
        <sz val="12"/>
        <rFont val="Arial"/>
        <family val="2"/>
      </rPr>
      <t xml:space="preserve"> VENDOR GIVE YOU EXTRA DISCOUNTS??  </t>
    </r>
    <r>
      <rPr>
        <b/>
        <i/>
        <u/>
        <sz val="12"/>
        <rFont val="Arial"/>
        <family val="2"/>
      </rPr>
      <t>WE</t>
    </r>
    <r>
      <rPr>
        <b/>
        <sz val="12"/>
        <rFont val="Arial"/>
        <family val="2"/>
      </rPr>
      <t xml:space="preserve"> DO!!</t>
    </r>
  </si>
  <si>
    <r>
      <t xml:space="preserve">REPLACEMENT COSTS ARE SHOWN </t>
    </r>
    <r>
      <rPr>
        <b/>
        <i/>
        <u/>
        <sz val="14"/>
        <color indexed="10"/>
        <rFont val="Arial"/>
        <family val="2"/>
      </rPr>
      <t>FOR REFERENCE ONLY</t>
    </r>
  </si>
  <si>
    <r>
      <t xml:space="preserve">UNIT REPLACEMENT COST </t>
    </r>
    <r>
      <rPr>
        <b/>
        <sz val="10"/>
        <color rgb="FF0070C0"/>
        <rFont val="Arial"/>
        <family val="2"/>
      </rPr>
      <t>USD</t>
    </r>
  </si>
  <si>
    <r>
      <t xml:space="preserve">TOTAL REPLACEMENT COST </t>
    </r>
    <r>
      <rPr>
        <b/>
        <sz val="10"/>
        <color rgb="FF0070C0"/>
        <rFont val="Arial"/>
        <family val="2"/>
      </rPr>
      <t>USD</t>
    </r>
  </si>
  <si>
    <t>DESCRIPTION</t>
  </si>
  <si>
    <t>AC0211528700</t>
  </si>
  <si>
    <t>SCREW</t>
  </si>
  <si>
    <t>AC0347611400</t>
  </si>
  <si>
    <t>Hose Clamp</t>
  </si>
  <si>
    <t>AC0392110012</t>
  </si>
  <si>
    <t>Vibration Dampers</t>
  </si>
  <si>
    <t>AC0508110034</t>
  </si>
  <si>
    <t>BEARING</t>
  </si>
  <si>
    <t>AC0571003594</t>
  </si>
  <si>
    <t>Nipple</t>
  </si>
  <si>
    <t>AC0574800269</t>
  </si>
  <si>
    <t>Hose Assembly</t>
  </si>
  <si>
    <t>AC0574987106</t>
  </si>
  <si>
    <t>AC0574987109</t>
  </si>
  <si>
    <t>AC0574991809</t>
  </si>
  <si>
    <t>AC0575012185</t>
  </si>
  <si>
    <t>AC0575012508</t>
  </si>
  <si>
    <t>AC0575078457</t>
  </si>
  <si>
    <t>AC0627510006</t>
  </si>
  <si>
    <t>Pressure Screw</t>
  </si>
  <si>
    <t>AC0653104600</t>
  </si>
  <si>
    <t>Gasket</t>
  </si>
  <si>
    <t>AC0661100038</t>
  </si>
  <si>
    <t>SEAL WASHER</t>
  </si>
  <si>
    <t>AC0661100040</t>
  </si>
  <si>
    <t>AC0663210322</t>
  </si>
  <si>
    <t>O-ring ZR110-145</t>
  </si>
  <si>
    <t>AC0663210599</t>
  </si>
  <si>
    <t>O-ring</t>
  </si>
  <si>
    <t>AC0663210612</t>
  </si>
  <si>
    <t>O-Ring</t>
  </si>
  <si>
    <t>AC0663210620</t>
  </si>
  <si>
    <t>AC0663211118</t>
  </si>
  <si>
    <t>O-ring for separator</t>
  </si>
  <si>
    <t>AC0663211123</t>
  </si>
  <si>
    <t>AC0663713800</t>
  </si>
  <si>
    <t>AC1030107000</t>
  </si>
  <si>
    <t>Air Inlet Filter</t>
  </si>
  <si>
    <t>AC1079584002</t>
  </si>
  <si>
    <t>NIPPLE</t>
  </si>
  <si>
    <t>AC1089036282</t>
  </si>
  <si>
    <t>Lamp Block 115V</t>
  </si>
  <si>
    <t>AC1089036287</t>
  </si>
  <si>
    <t>Switch</t>
  </si>
  <si>
    <t>AC1089058001</t>
  </si>
  <si>
    <t>BLOW DOWN VALVE</t>
  </si>
  <si>
    <t>AC1089064207</t>
  </si>
  <si>
    <t>Hour meter 115V 60HZ</t>
  </si>
  <si>
    <t>AC1089064208</t>
  </si>
  <si>
    <t>HOUR METER 230V 60HZ</t>
  </si>
  <si>
    <t>AC1089910809</t>
  </si>
  <si>
    <t>BULB</t>
  </si>
  <si>
    <t>AC1089915402</t>
  </si>
  <si>
    <t>Cubicle Key</t>
  </si>
  <si>
    <t>AC1089943644</t>
  </si>
  <si>
    <t>TRANSFORMER</t>
  </si>
  <si>
    <t>AC1089951309</t>
  </si>
  <si>
    <t>E STOP (OLD#1089951307)</t>
  </si>
  <si>
    <t>AC1089955623</t>
  </si>
  <si>
    <t>FILTER FOR FPF12</t>
  </si>
  <si>
    <t>AC1089959651</t>
  </si>
  <si>
    <t>POWER SWITCH</t>
  </si>
  <si>
    <t>AC1202700900</t>
  </si>
  <si>
    <t>GASKET</t>
  </si>
  <si>
    <t>AC1310022100</t>
  </si>
  <si>
    <t>CUP</t>
  </si>
  <si>
    <t>AC1310035059</t>
  </si>
  <si>
    <t>Temp Switch</t>
  </si>
  <si>
    <t>AC1310035421</t>
  </si>
  <si>
    <t>Wiring Harness</t>
  </si>
  <si>
    <t>AC1503019000</t>
  </si>
  <si>
    <t>Air Inlet Filter C1632/PA2072</t>
  </si>
  <si>
    <t>AC1503038080</t>
  </si>
  <si>
    <t>CYLINDER</t>
  </si>
  <si>
    <t>AC1513016800</t>
  </si>
  <si>
    <t>Sight Glass</t>
  </si>
  <si>
    <t>AC1604029200</t>
  </si>
  <si>
    <t>RETAINER</t>
  </si>
  <si>
    <t>AC1613679400</t>
  </si>
  <si>
    <t>AIR FILTER COVER</t>
  </si>
  <si>
    <t>AC1613890700</t>
  </si>
  <si>
    <t>VALVE BODY</t>
  </si>
  <si>
    <t>AC1614625600</t>
  </si>
  <si>
    <t>O RING</t>
  </si>
  <si>
    <t>AC1617258180</t>
  </si>
  <si>
    <t>FAN ASSY ID235-70</t>
  </si>
  <si>
    <t>AC1617704800</t>
  </si>
  <si>
    <t>Diff Pressure Indicator</t>
  </si>
  <si>
    <t>AC1619279700</t>
  </si>
  <si>
    <t>AC1619279800</t>
  </si>
  <si>
    <t>AC1619284700</t>
  </si>
  <si>
    <t>AC1621737699</t>
  </si>
  <si>
    <t>Filter Element</t>
  </si>
  <si>
    <t>AC1621913600</t>
  </si>
  <si>
    <t>Cover</t>
  </si>
  <si>
    <t>AC1622052201</t>
  </si>
  <si>
    <t>Piston</t>
  </si>
  <si>
    <t>AC1622072980</t>
  </si>
  <si>
    <t>Duct baffle assy</t>
  </si>
  <si>
    <t>AC1622310600</t>
  </si>
  <si>
    <t>BUSHING</t>
  </si>
  <si>
    <t>AC1622311069</t>
  </si>
  <si>
    <t>Gear Motor</t>
  </si>
  <si>
    <t>AC1622311070</t>
  </si>
  <si>
    <t>Gear</t>
  </si>
  <si>
    <t>AC1622361900</t>
  </si>
  <si>
    <t>Pipe</t>
  </si>
  <si>
    <t>AC1622369480</t>
  </si>
  <si>
    <t>Blow Down Valve</t>
  </si>
  <si>
    <t>AC1622599190</t>
  </si>
  <si>
    <t>Gear Set</t>
  </si>
  <si>
    <t>AC1622963900</t>
  </si>
  <si>
    <t>Oil Stop Valve</t>
  </si>
  <si>
    <t>AC1623157400</t>
  </si>
  <si>
    <t>Hose Assembly, Bypass</t>
  </si>
  <si>
    <t>AC1623172600</t>
  </si>
  <si>
    <t>AC1624117200</t>
  </si>
  <si>
    <t>Diff Pressure Gauge</t>
  </si>
  <si>
    <t>AC1624221700</t>
  </si>
  <si>
    <t>ON/OFF SWITCH</t>
  </si>
  <si>
    <t>AC1630058902</t>
  </si>
  <si>
    <t>Cab. Mat FR1 Media 11.5"X11.5"</t>
  </si>
  <si>
    <t>AC1630058904</t>
  </si>
  <si>
    <t>Cab.Mat FRI Media</t>
  </si>
  <si>
    <t>AC1900071103</t>
  </si>
  <si>
    <t>MK Electronicon</t>
  </si>
  <si>
    <t>AC2202260858</t>
  </si>
  <si>
    <t>Coupling</t>
  </si>
  <si>
    <t>AC2236022900</t>
  </si>
  <si>
    <t>AC2250151200</t>
  </si>
  <si>
    <t>Oil Level Gauge Gasket</t>
  </si>
  <si>
    <t>AC2901007701</t>
  </si>
  <si>
    <t>Check Valve Kit</t>
  </si>
  <si>
    <t>AC2901008500</t>
  </si>
  <si>
    <t>Oil Separator Kit</t>
  </si>
  <si>
    <t>AC2901019900</t>
  </si>
  <si>
    <t>PD170 / PD195 Filter Kit</t>
  </si>
  <si>
    <t>AC2901021700</t>
  </si>
  <si>
    <t>Oil stop valve kit</t>
  </si>
  <si>
    <t>AC2901021704</t>
  </si>
  <si>
    <t>Oil stop check valve kit C111</t>
  </si>
  <si>
    <t>AC2901030200</t>
  </si>
  <si>
    <t>Inlet Valve Kit</t>
  </si>
  <si>
    <t>AC2901033802</t>
  </si>
  <si>
    <t>Motor bearing grease</t>
  </si>
  <si>
    <t>AC2901033900</t>
  </si>
  <si>
    <t>8000 HR SERVICE KIT</t>
  </si>
  <si>
    <t>AC2901050300</t>
  </si>
  <si>
    <t>Check valve kit</t>
  </si>
  <si>
    <t>AC2901050301</t>
  </si>
  <si>
    <t>AC2901052100</t>
  </si>
  <si>
    <t>PD/PDp 9 Filter Kit</t>
  </si>
  <si>
    <t>AC2901052500</t>
  </si>
  <si>
    <t>QD17 FILTER KIT</t>
  </si>
  <si>
    <t>AC2901054200</t>
  </si>
  <si>
    <t>PD/PDp175 Filter Kit</t>
  </si>
  <si>
    <t>AC2901061100</t>
  </si>
  <si>
    <t>Filter Manual Drain Kit</t>
  </si>
  <si>
    <t>AC2901084500</t>
  </si>
  <si>
    <t>Water Sep. kit(float drain)</t>
  </si>
  <si>
    <t>AC2901099700</t>
  </si>
  <si>
    <t>MPV KIT</t>
  </si>
  <si>
    <t>AC2901108400</t>
  </si>
  <si>
    <t>OIL STOP CHECK VALVE KIT</t>
  </si>
  <si>
    <t>AC2901108401</t>
  </si>
  <si>
    <t>AC2901139102</t>
  </si>
  <si>
    <t>Tip Seal Set ATSL165C</t>
  </si>
  <si>
    <t>AC2901139700</t>
  </si>
  <si>
    <t>OUTLET PIPE</t>
  </si>
  <si>
    <t>AC2901145000</t>
  </si>
  <si>
    <t>AC2901145300</t>
  </si>
  <si>
    <t>AC2901162800</t>
  </si>
  <si>
    <t>Maint. Kit 8000 hrs GA30+ GA45</t>
  </si>
  <si>
    <t>AC2903062301</t>
  </si>
  <si>
    <t>Oil Separator  (KD490-006)</t>
  </si>
  <si>
    <t>AC2903102111</t>
  </si>
  <si>
    <t>VBELT SET [3]</t>
  </si>
  <si>
    <t>AC2903102138</t>
  </si>
  <si>
    <t>V-BELT SET( set of 2belts)</t>
  </si>
  <si>
    <t>AC2903102301</t>
  </si>
  <si>
    <t>Drive Belt(set of 3)</t>
  </si>
  <si>
    <t>AC2903102404</t>
  </si>
  <si>
    <t>Drive belt</t>
  </si>
  <si>
    <t>AC2903102409</t>
  </si>
  <si>
    <t>Drive Belt (set of 3)</t>
  </si>
  <si>
    <t>AC2903102422</t>
  </si>
  <si>
    <t>Drive belt(set of 2)</t>
  </si>
  <si>
    <t>AC2906070100</t>
  </si>
  <si>
    <t>GA TR Load Valve Kit</t>
  </si>
  <si>
    <t>AC2906095300</t>
  </si>
  <si>
    <t>GA110 FILTER KIT</t>
  </si>
  <si>
    <t>AC2906095500</t>
  </si>
  <si>
    <t>KIT, OIL SEPARATOR GA90-160</t>
  </si>
  <si>
    <t>AC2906095600</t>
  </si>
  <si>
    <t>Separator</t>
  </si>
  <si>
    <t>AC2906095700</t>
  </si>
  <si>
    <t>Unloading valve mtce kit</t>
  </si>
  <si>
    <t>AC2906095900</t>
  </si>
  <si>
    <t>Min Pressure Check Valve</t>
  </si>
  <si>
    <t>AC2906096300</t>
  </si>
  <si>
    <t>Oil Stop Valve Kit</t>
  </si>
  <si>
    <t>AC2911002000</t>
  </si>
  <si>
    <t>AC2914930200</t>
  </si>
  <si>
    <t>AIR FILTER</t>
  </si>
  <si>
    <t>AC8102264978</t>
  </si>
  <si>
    <t>FILTER PDX 11 G1/2</t>
  </si>
  <si>
    <t>AC8423071509</t>
  </si>
  <si>
    <t>GTG40S077727 7"TurbineGrinder</t>
  </si>
  <si>
    <t>ACDD60</t>
  </si>
  <si>
    <t>Particulate filter, 127 cfm</t>
  </si>
  <si>
    <t>ACPD120</t>
  </si>
  <si>
    <t>HiEff coalescing filter 254cfm</t>
  </si>
  <si>
    <t>ACPD150</t>
  </si>
  <si>
    <t>Hi eff coalescing filt 318 cfm</t>
  </si>
  <si>
    <t>DESCRIPTION2</t>
  </si>
  <si>
    <t xml:space="preserve"> </t>
  </si>
  <si>
    <t>FOR SF2FF</t>
  </si>
  <si>
    <t>SIEMENS 4AM4096-0EN50-0FS1</t>
  </si>
  <si>
    <t>AIQ SPARES</t>
  </si>
  <si>
    <t>PA2845/6.1996.0</t>
  </si>
  <si>
    <t>for GA160</t>
  </si>
  <si>
    <t>Old#1617726900</t>
  </si>
  <si>
    <t>OLD# AC1089947516</t>
  </si>
  <si>
    <t>10.75" x 11"</t>
  </si>
  <si>
    <t>USE#2901050301</t>
  </si>
  <si>
    <t>GA75</t>
  </si>
  <si>
    <t>OLD NO. 1622 0623 01</t>
  </si>
  <si>
    <t>OLD#1613903204</t>
  </si>
  <si>
    <t>OLD#1613903222</t>
  </si>
  <si>
    <t>AIR / OIL FILTER KIT</t>
  </si>
  <si>
    <t>GA110</t>
  </si>
  <si>
    <t>8102 2606 04</t>
  </si>
  <si>
    <t>8102 2606 53</t>
  </si>
  <si>
    <t>8102 2606 95 (1.50")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</si>
</sst>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4"/>
      <name val="Arial"/>
      <family val="2"/>
    </font>
    <font>
      <b/>
      <i/>
      <u/>
      <sz val="14"/>
      <color indexed="10"/>
      <name val="Arial"/>
      <family val="2"/>
    </font>
    <font>
      <b/>
      <sz val="10"/>
      <color rgb="FF0070C0"/>
      <name val="Arial"/>
      <family val="2"/>
    </font>
    <font>
      <sz val="10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rgb="FFC00000"/>
      <name val="Calibri"/>
      <family val="2"/>
    </font>
    <font>
      <b/>
      <sz val="22"/>
      <color rgb="FFC0000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adstockbro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57A9-AE01-4E70-B433-64C09C9F73BE}">
  <sheetPr>
    <pageSetUpPr fitToPage="1"/>
  </sheetPr>
  <dimension ref="A1:R13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7" style="1" customWidth="1"/>
    <col min="2" max="2" width="29.85546875" style="4" customWidth="1"/>
    <col min="3" max="3" width="42.42578125" style="4" customWidth="1"/>
    <col min="4" max="4" width="4.7109375" style="5" bestFit="1" customWidth="1"/>
    <col min="5" max="8" width="14.85546875" style="6" bestFit="1" customWidth="1"/>
    <col min="9" max="9" width="9.28515625" style="4" hidden="1" customWidth="1"/>
    <col min="10" max="10" width="14.7109375" style="4" hidden="1" customWidth="1"/>
    <col min="11" max="11" width="13.42578125" style="4" hidden="1" customWidth="1"/>
    <col min="12" max="12" width="10.5703125" style="4" hidden="1" customWidth="1"/>
    <col min="13" max="13" width="11.5703125" style="4" hidden="1" customWidth="1"/>
    <col min="14" max="14" width="6.140625" style="4" hidden="1" customWidth="1"/>
    <col min="15" max="15" width="31.28515625" style="4" hidden="1" customWidth="1"/>
    <col min="16" max="16" width="17.28515625" style="4" hidden="1" customWidth="1"/>
    <col min="17" max="18" width="9.140625" style="4"/>
    <col min="19" max="252" width="9.140625" style="1"/>
    <col min="253" max="253" width="14.5703125" style="1" bestFit="1" customWidth="1"/>
    <col min="254" max="254" width="13.42578125" style="1" bestFit="1" customWidth="1"/>
    <col min="255" max="255" width="21.42578125" style="1" bestFit="1" customWidth="1"/>
    <col min="256" max="256" width="11.5703125" style="1" bestFit="1" customWidth="1"/>
    <col min="257" max="257" width="41.42578125" style="1" bestFit="1" customWidth="1"/>
    <col min="258" max="258" width="44" style="1" bestFit="1" customWidth="1"/>
    <col min="259" max="259" width="44.140625" style="1" bestFit="1" customWidth="1"/>
    <col min="260" max="260" width="41.42578125" style="1" bestFit="1" customWidth="1"/>
    <col min="261" max="261" width="12.42578125" style="1" customWidth="1"/>
    <col min="262" max="262" width="7" style="1" bestFit="1" customWidth="1"/>
    <col min="263" max="263" width="13.42578125" style="1" customWidth="1"/>
    <col min="264" max="264" width="16.140625" style="1" bestFit="1" customWidth="1"/>
    <col min="265" max="265" width="14" style="1" bestFit="1" customWidth="1"/>
    <col min="266" max="508" width="9.140625" style="1"/>
    <col min="509" max="509" width="14.5703125" style="1" bestFit="1" customWidth="1"/>
    <col min="510" max="510" width="13.42578125" style="1" bestFit="1" customWidth="1"/>
    <col min="511" max="511" width="21.42578125" style="1" bestFit="1" customWidth="1"/>
    <col min="512" max="512" width="11.5703125" style="1" bestFit="1" customWidth="1"/>
    <col min="513" max="513" width="41.42578125" style="1" bestFit="1" customWidth="1"/>
    <col min="514" max="514" width="44" style="1" bestFit="1" customWidth="1"/>
    <col min="515" max="515" width="44.140625" style="1" bestFit="1" customWidth="1"/>
    <col min="516" max="516" width="41.42578125" style="1" bestFit="1" customWidth="1"/>
    <col min="517" max="517" width="12.42578125" style="1" customWidth="1"/>
    <col min="518" max="518" width="7" style="1" bestFit="1" customWidth="1"/>
    <col min="519" max="519" width="13.42578125" style="1" customWidth="1"/>
    <col min="520" max="520" width="16.140625" style="1" bestFit="1" customWidth="1"/>
    <col min="521" max="521" width="14" style="1" bestFit="1" customWidth="1"/>
    <col min="522" max="764" width="9.140625" style="1"/>
    <col min="765" max="765" width="14.5703125" style="1" bestFit="1" customWidth="1"/>
    <col min="766" max="766" width="13.42578125" style="1" bestFit="1" customWidth="1"/>
    <col min="767" max="767" width="21.42578125" style="1" bestFit="1" customWidth="1"/>
    <col min="768" max="768" width="11.5703125" style="1" bestFit="1" customWidth="1"/>
    <col min="769" max="769" width="41.42578125" style="1" bestFit="1" customWidth="1"/>
    <col min="770" max="770" width="44" style="1" bestFit="1" customWidth="1"/>
    <col min="771" max="771" width="44.140625" style="1" bestFit="1" customWidth="1"/>
    <col min="772" max="772" width="41.42578125" style="1" bestFit="1" customWidth="1"/>
    <col min="773" max="773" width="12.42578125" style="1" customWidth="1"/>
    <col min="774" max="774" width="7" style="1" bestFit="1" customWidth="1"/>
    <col min="775" max="775" width="13.42578125" style="1" customWidth="1"/>
    <col min="776" max="776" width="16.140625" style="1" bestFit="1" customWidth="1"/>
    <col min="777" max="777" width="14" style="1" bestFit="1" customWidth="1"/>
    <col min="778" max="1020" width="9.140625" style="1"/>
    <col min="1021" max="1021" width="14.5703125" style="1" bestFit="1" customWidth="1"/>
    <col min="1022" max="1022" width="13.42578125" style="1" bestFit="1" customWidth="1"/>
    <col min="1023" max="1023" width="21.42578125" style="1" bestFit="1" customWidth="1"/>
    <col min="1024" max="1024" width="11.5703125" style="1" bestFit="1" customWidth="1"/>
    <col min="1025" max="1025" width="41.42578125" style="1" bestFit="1" customWidth="1"/>
    <col min="1026" max="1026" width="44" style="1" bestFit="1" customWidth="1"/>
    <col min="1027" max="1027" width="44.140625" style="1" bestFit="1" customWidth="1"/>
    <col min="1028" max="1028" width="41.42578125" style="1" bestFit="1" customWidth="1"/>
    <col min="1029" max="1029" width="12.42578125" style="1" customWidth="1"/>
    <col min="1030" max="1030" width="7" style="1" bestFit="1" customWidth="1"/>
    <col min="1031" max="1031" width="13.42578125" style="1" customWidth="1"/>
    <col min="1032" max="1032" width="16.140625" style="1" bestFit="1" customWidth="1"/>
    <col min="1033" max="1033" width="14" style="1" bestFit="1" customWidth="1"/>
    <col min="1034" max="1276" width="9.140625" style="1"/>
    <col min="1277" max="1277" width="14.5703125" style="1" bestFit="1" customWidth="1"/>
    <col min="1278" max="1278" width="13.42578125" style="1" bestFit="1" customWidth="1"/>
    <col min="1279" max="1279" width="21.42578125" style="1" bestFit="1" customWidth="1"/>
    <col min="1280" max="1280" width="11.5703125" style="1" bestFit="1" customWidth="1"/>
    <col min="1281" max="1281" width="41.42578125" style="1" bestFit="1" customWidth="1"/>
    <col min="1282" max="1282" width="44" style="1" bestFit="1" customWidth="1"/>
    <col min="1283" max="1283" width="44.140625" style="1" bestFit="1" customWidth="1"/>
    <col min="1284" max="1284" width="41.42578125" style="1" bestFit="1" customWidth="1"/>
    <col min="1285" max="1285" width="12.42578125" style="1" customWidth="1"/>
    <col min="1286" max="1286" width="7" style="1" bestFit="1" customWidth="1"/>
    <col min="1287" max="1287" width="13.42578125" style="1" customWidth="1"/>
    <col min="1288" max="1288" width="16.140625" style="1" bestFit="1" customWidth="1"/>
    <col min="1289" max="1289" width="14" style="1" bestFit="1" customWidth="1"/>
    <col min="1290" max="1532" width="9.140625" style="1"/>
    <col min="1533" max="1533" width="14.5703125" style="1" bestFit="1" customWidth="1"/>
    <col min="1534" max="1534" width="13.42578125" style="1" bestFit="1" customWidth="1"/>
    <col min="1535" max="1535" width="21.42578125" style="1" bestFit="1" customWidth="1"/>
    <col min="1536" max="1536" width="11.5703125" style="1" bestFit="1" customWidth="1"/>
    <col min="1537" max="1537" width="41.42578125" style="1" bestFit="1" customWidth="1"/>
    <col min="1538" max="1538" width="44" style="1" bestFit="1" customWidth="1"/>
    <col min="1539" max="1539" width="44.140625" style="1" bestFit="1" customWidth="1"/>
    <col min="1540" max="1540" width="41.42578125" style="1" bestFit="1" customWidth="1"/>
    <col min="1541" max="1541" width="12.42578125" style="1" customWidth="1"/>
    <col min="1542" max="1542" width="7" style="1" bestFit="1" customWidth="1"/>
    <col min="1543" max="1543" width="13.42578125" style="1" customWidth="1"/>
    <col min="1544" max="1544" width="16.140625" style="1" bestFit="1" customWidth="1"/>
    <col min="1545" max="1545" width="14" style="1" bestFit="1" customWidth="1"/>
    <col min="1546" max="1788" width="9.140625" style="1"/>
    <col min="1789" max="1789" width="14.5703125" style="1" bestFit="1" customWidth="1"/>
    <col min="1790" max="1790" width="13.42578125" style="1" bestFit="1" customWidth="1"/>
    <col min="1791" max="1791" width="21.42578125" style="1" bestFit="1" customWidth="1"/>
    <col min="1792" max="1792" width="11.5703125" style="1" bestFit="1" customWidth="1"/>
    <col min="1793" max="1793" width="41.42578125" style="1" bestFit="1" customWidth="1"/>
    <col min="1794" max="1794" width="44" style="1" bestFit="1" customWidth="1"/>
    <col min="1795" max="1795" width="44.140625" style="1" bestFit="1" customWidth="1"/>
    <col min="1796" max="1796" width="41.42578125" style="1" bestFit="1" customWidth="1"/>
    <col min="1797" max="1797" width="12.42578125" style="1" customWidth="1"/>
    <col min="1798" max="1798" width="7" style="1" bestFit="1" customWidth="1"/>
    <col min="1799" max="1799" width="13.42578125" style="1" customWidth="1"/>
    <col min="1800" max="1800" width="16.140625" style="1" bestFit="1" customWidth="1"/>
    <col min="1801" max="1801" width="14" style="1" bestFit="1" customWidth="1"/>
    <col min="1802" max="2044" width="9.140625" style="1"/>
    <col min="2045" max="2045" width="14.5703125" style="1" bestFit="1" customWidth="1"/>
    <col min="2046" max="2046" width="13.42578125" style="1" bestFit="1" customWidth="1"/>
    <col min="2047" max="2047" width="21.42578125" style="1" bestFit="1" customWidth="1"/>
    <col min="2048" max="2048" width="11.5703125" style="1" bestFit="1" customWidth="1"/>
    <col min="2049" max="2049" width="41.42578125" style="1" bestFit="1" customWidth="1"/>
    <col min="2050" max="2050" width="44" style="1" bestFit="1" customWidth="1"/>
    <col min="2051" max="2051" width="44.140625" style="1" bestFit="1" customWidth="1"/>
    <col min="2052" max="2052" width="41.42578125" style="1" bestFit="1" customWidth="1"/>
    <col min="2053" max="2053" width="12.42578125" style="1" customWidth="1"/>
    <col min="2054" max="2054" width="7" style="1" bestFit="1" customWidth="1"/>
    <col min="2055" max="2055" width="13.42578125" style="1" customWidth="1"/>
    <col min="2056" max="2056" width="16.140625" style="1" bestFit="1" customWidth="1"/>
    <col min="2057" max="2057" width="14" style="1" bestFit="1" customWidth="1"/>
    <col min="2058" max="2300" width="9.140625" style="1"/>
    <col min="2301" max="2301" width="14.5703125" style="1" bestFit="1" customWidth="1"/>
    <col min="2302" max="2302" width="13.42578125" style="1" bestFit="1" customWidth="1"/>
    <col min="2303" max="2303" width="21.42578125" style="1" bestFit="1" customWidth="1"/>
    <col min="2304" max="2304" width="11.5703125" style="1" bestFit="1" customWidth="1"/>
    <col min="2305" max="2305" width="41.42578125" style="1" bestFit="1" customWidth="1"/>
    <col min="2306" max="2306" width="44" style="1" bestFit="1" customWidth="1"/>
    <col min="2307" max="2307" width="44.140625" style="1" bestFit="1" customWidth="1"/>
    <col min="2308" max="2308" width="41.42578125" style="1" bestFit="1" customWidth="1"/>
    <col min="2309" max="2309" width="12.42578125" style="1" customWidth="1"/>
    <col min="2310" max="2310" width="7" style="1" bestFit="1" customWidth="1"/>
    <col min="2311" max="2311" width="13.42578125" style="1" customWidth="1"/>
    <col min="2312" max="2312" width="16.140625" style="1" bestFit="1" customWidth="1"/>
    <col min="2313" max="2313" width="14" style="1" bestFit="1" customWidth="1"/>
    <col min="2314" max="2556" width="9.140625" style="1"/>
    <col min="2557" max="2557" width="14.5703125" style="1" bestFit="1" customWidth="1"/>
    <col min="2558" max="2558" width="13.42578125" style="1" bestFit="1" customWidth="1"/>
    <col min="2559" max="2559" width="21.42578125" style="1" bestFit="1" customWidth="1"/>
    <col min="2560" max="2560" width="11.5703125" style="1" bestFit="1" customWidth="1"/>
    <col min="2561" max="2561" width="41.42578125" style="1" bestFit="1" customWidth="1"/>
    <col min="2562" max="2562" width="44" style="1" bestFit="1" customWidth="1"/>
    <col min="2563" max="2563" width="44.140625" style="1" bestFit="1" customWidth="1"/>
    <col min="2564" max="2564" width="41.42578125" style="1" bestFit="1" customWidth="1"/>
    <col min="2565" max="2565" width="12.42578125" style="1" customWidth="1"/>
    <col min="2566" max="2566" width="7" style="1" bestFit="1" customWidth="1"/>
    <col min="2567" max="2567" width="13.42578125" style="1" customWidth="1"/>
    <col min="2568" max="2568" width="16.140625" style="1" bestFit="1" customWidth="1"/>
    <col min="2569" max="2569" width="14" style="1" bestFit="1" customWidth="1"/>
    <col min="2570" max="2812" width="9.140625" style="1"/>
    <col min="2813" max="2813" width="14.5703125" style="1" bestFit="1" customWidth="1"/>
    <col min="2814" max="2814" width="13.42578125" style="1" bestFit="1" customWidth="1"/>
    <col min="2815" max="2815" width="21.42578125" style="1" bestFit="1" customWidth="1"/>
    <col min="2816" max="2816" width="11.5703125" style="1" bestFit="1" customWidth="1"/>
    <col min="2817" max="2817" width="41.42578125" style="1" bestFit="1" customWidth="1"/>
    <col min="2818" max="2818" width="44" style="1" bestFit="1" customWidth="1"/>
    <col min="2819" max="2819" width="44.140625" style="1" bestFit="1" customWidth="1"/>
    <col min="2820" max="2820" width="41.42578125" style="1" bestFit="1" customWidth="1"/>
    <col min="2821" max="2821" width="12.42578125" style="1" customWidth="1"/>
    <col min="2822" max="2822" width="7" style="1" bestFit="1" customWidth="1"/>
    <col min="2823" max="2823" width="13.42578125" style="1" customWidth="1"/>
    <col min="2824" max="2824" width="16.140625" style="1" bestFit="1" customWidth="1"/>
    <col min="2825" max="2825" width="14" style="1" bestFit="1" customWidth="1"/>
    <col min="2826" max="3068" width="9.140625" style="1"/>
    <col min="3069" max="3069" width="14.5703125" style="1" bestFit="1" customWidth="1"/>
    <col min="3070" max="3070" width="13.42578125" style="1" bestFit="1" customWidth="1"/>
    <col min="3071" max="3071" width="21.42578125" style="1" bestFit="1" customWidth="1"/>
    <col min="3072" max="3072" width="11.5703125" style="1" bestFit="1" customWidth="1"/>
    <col min="3073" max="3073" width="41.42578125" style="1" bestFit="1" customWidth="1"/>
    <col min="3074" max="3074" width="44" style="1" bestFit="1" customWidth="1"/>
    <col min="3075" max="3075" width="44.140625" style="1" bestFit="1" customWidth="1"/>
    <col min="3076" max="3076" width="41.42578125" style="1" bestFit="1" customWidth="1"/>
    <col min="3077" max="3077" width="12.42578125" style="1" customWidth="1"/>
    <col min="3078" max="3078" width="7" style="1" bestFit="1" customWidth="1"/>
    <col min="3079" max="3079" width="13.42578125" style="1" customWidth="1"/>
    <col min="3080" max="3080" width="16.140625" style="1" bestFit="1" customWidth="1"/>
    <col min="3081" max="3081" width="14" style="1" bestFit="1" customWidth="1"/>
    <col min="3082" max="3324" width="9.140625" style="1"/>
    <col min="3325" max="3325" width="14.5703125" style="1" bestFit="1" customWidth="1"/>
    <col min="3326" max="3326" width="13.42578125" style="1" bestFit="1" customWidth="1"/>
    <col min="3327" max="3327" width="21.42578125" style="1" bestFit="1" customWidth="1"/>
    <col min="3328" max="3328" width="11.5703125" style="1" bestFit="1" customWidth="1"/>
    <col min="3329" max="3329" width="41.42578125" style="1" bestFit="1" customWidth="1"/>
    <col min="3330" max="3330" width="44" style="1" bestFit="1" customWidth="1"/>
    <col min="3331" max="3331" width="44.140625" style="1" bestFit="1" customWidth="1"/>
    <col min="3332" max="3332" width="41.42578125" style="1" bestFit="1" customWidth="1"/>
    <col min="3333" max="3333" width="12.42578125" style="1" customWidth="1"/>
    <col min="3334" max="3334" width="7" style="1" bestFit="1" customWidth="1"/>
    <col min="3335" max="3335" width="13.42578125" style="1" customWidth="1"/>
    <col min="3336" max="3336" width="16.140625" style="1" bestFit="1" customWidth="1"/>
    <col min="3337" max="3337" width="14" style="1" bestFit="1" customWidth="1"/>
    <col min="3338" max="3580" width="9.140625" style="1"/>
    <col min="3581" max="3581" width="14.5703125" style="1" bestFit="1" customWidth="1"/>
    <col min="3582" max="3582" width="13.42578125" style="1" bestFit="1" customWidth="1"/>
    <col min="3583" max="3583" width="21.42578125" style="1" bestFit="1" customWidth="1"/>
    <col min="3584" max="3584" width="11.5703125" style="1" bestFit="1" customWidth="1"/>
    <col min="3585" max="3585" width="41.42578125" style="1" bestFit="1" customWidth="1"/>
    <col min="3586" max="3586" width="44" style="1" bestFit="1" customWidth="1"/>
    <col min="3587" max="3587" width="44.140625" style="1" bestFit="1" customWidth="1"/>
    <col min="3588" max="3588" width="41.42578125" style="1" bestFit="1" customWidth="1"/>
    <col min="3589" max="3589" width="12.42578125" style="1" customWidth="1"/>
    <col min="3590" max="3590" width="7" style="1" bestFit="1" customWidth="1"/>
    <col min="3591" max="3591" width="13.42578125" style="1" customWidth="1"/>
    <col min="3592" max="3592" width="16.140625" style="1" bestFit="1" customWidth="1"/>
    <col min="3593" max="3593" width="14" style="1" bestFit="1" customWidth="1"/>
    <col min="3594" max="3836" width="9.140625" style="1"/>
    <col min="3837" max="3837" width="14.5703125" style="1" bestFit="1" customWidth="1"/>
    <col min="3838" max="3838" width="13.42578125" style="1" bestFit="1" customWidth="1"/>
    <col min="3839" max="3839" width="21.42578125" style="1" bestFit="1" customWidth="1"/>
    <col min="3840" max="3840" width="11.5703125" style="1" bestFit="1" customWidth="1"/>
    <col min="3841" max="3841" width="41.42578125" style="1" bestFit="1" customWidth="1"/>
    <col min="3842" max="3842" width="44" style="1" bestFit="1" customWidth="1"/>
    <col min="3843" max="3843" width="44.140625" style="1" bestFit="1" customWidth="1"/>
    <col min="3844" max="3844" width="41.42578125" style="1" bestFit="1" customWidth="1"/>
    <col min="3845" max="3845" width="12.42578125" style="1" customWidth="1"/>
    <col min="3846" max="3846" width="7" style="1" bestFit="1" customWidth="1"/>
    <col min="3847" max="3847" width="13.42578125" style="1" customWidth="1"/>
    <col min="3848" max="3848" width="16.140625" style="1" bestFit="1" customWidth="1"/>
    <col min="3849" max="3849" width="14" style="1" bestFit="1" customWidth="1"/>
    <col min="3850" max="4092" width="9.140625" style="1"/>
    <col min="4093" max="4093" width="14.5703125" style="1" bestFit="1" customWidth="1"/>
    <col min="4094" max="4094" width="13.42578125" style="1" bestFit="1" customWidth="1"/>
    <col min="4095" max="4095" width="21.42578125" style="1" bestFit="1" customWidth="1"/>
    <col min="4096" max="4096" width="11.5703125" style="1" bestFit="1" customWidth="1"/>
    <col min="4097" max="4097" width="41.42578125" style="1" bestFit="1" customWidth="1"/>
    <col min="4098" max="4098" width="44" style="1" bestFit="1" customWidth="1"/>
    <col min="4099" max="4099" width="44.140625" style="1" bestFit="1" customWidth="1"/>
    <col min="4100" max="4100" width="41.42578125" style="1" bestFit="1" customWidth="1"/>
    <col min="4101" max="4101" width="12.42578125" style="1" customWidth="1"/>
    <col min="4102" max="4102" width="7" style="1" bestFit="1" customWidth="1"/>
    <col min="4103" max="4103" width="13.42578125" style="1" customWidth="1"/>
    <col min="4104" max="4104" width="16.140625" style="1" bestFit="1" customWidth="1"/>
    <col min="4105" max="4105" width="14" style="1" bestFit="1" customWidth="1"/>
    <col min="4106" max="4348" width="9.140625" style="1"/>
    <col min="4349" max="4349" width="14.5703125" style="1" bestFit="1" customWidth="1"/>
    <col min="4350" max="4350" width="13.42578125" style="1" bestFit="1" customWidth="1"/>
    <col min="4351" max="4351" width="21.42578125" style="1" bestFit="1" customWidth="1"/>
    <col min="4352" max="4352" width="11.5703125" style="1" bestFit="1" customWidth="1"/>
    <col min="4353" max="4353" width="41.42578125" style="1" bestFit="1" customWidth="1"/>
    <col min="4354" max="4354" width="44" style="1" bestFit="1" customWidth="1"/>
    <col min="4355" max="4355" width="44.140625" style="1" bestFit="1" customWidth="1"/>
    <col min="4356" max="4356" width="41.42578125" style="1" bestFit="1" customWidth="1"/>
    <col min="4357" max="4357" width="12.42578125" style="1" customWidth="1"/>
    <col min="4358" max="4358" width="7" style="1" bestFit="1" customWidth="1"/>
    <col min="4359" max="4359" width="13.42578125" style="1" customWidth="1"/>
    <col min="4360" max="4360" width="16.140625" style="1" bestFit="1" customWidth="1"/>
    <col min="4361" max="4361" width="14" style="1" bestFit="1" customWidth="1"/>
    <col min="4362" max="4604" width="9.140625" style="1"/>
    <col min="4605" max="4605" width="14.5703125" style="1" bestFit="1" customWidth="1"/>
    <col min="4606" max="4606" width="13.42578125" style="1" bestFit="1" customWidth="1"/>
    <col min="4607" max="4607" width="21.42578125" style="1" bestFit="1" customWidth="1"/>
    <col min="4608" max="4608" width="11.5703125" style="1" bestFit="1" customWidth="1"/>
    <col min="4609" max="4609" width="41.42578125" style="1" bestFit="1" customWidth="1"/>
    <col min="4610" max="4610" width="44" style="1" bestFit="1" customWidth="1"/>
    <col min="4611" max="4611" width="44.140625" style="1" bestFit="1" customWidth="1"/>
    <col min="4612" max="4612" width="41.42578125" style="1" bestFit="1" customWidth="1"/>
    <col min="4613" max="4613" width="12.42578125" style="1" customWidth="1"/>
    <col min="4614" max="4614" width="7" style="1" bestFit="1" customWidth="1"/>
    <col min="4615" max="4615" width="13.42578125" style="1" customWidth="1"/>
    <col min="4616" max="4616" width="16.140625" style="1" bestFit="1" customWidth="1"/>
    <col min="4617" max="4617" width="14" style="1" bestFit="1" customWidth="1"/>
    <col min="4618" max="4860" width="9.140625" style="1"/>
    <col min="4861" max="4861" width="14.5703125" style="1" bestFit="1" customWidth="1"/>
    <col min="4862" max="4862" width="13.42578125" style="1" bestFit="1" customWidth="1"/>
    <col min="4863" max="4863" width="21.42578125" style="1" bestFit="1" customWidth="1"/>
    <col min="4864" max="4864" width="11.5703125" style="1" bestFit="1" customWidth="1"/>
    <col min="4865" max="4865" width="41.42578125" style="1" bestFit="1" customWidth="1"/>
    <col min="4866" max="4866" width="44" style="1" bestFit="1" customWidth="1"/>
    <col min="4867" max="4867" width="44.140625" style="1" bestFit="1" customWidth="1"/>
    <col min="4868" max="4868" width="41.42578125" style="1" bestFit="1" customWidth="1"/>
    <col min="4869" max="4869" width="12.42578125" style="1" customWidth="1"/>
    <col min="4870" max="4870" width="7" style="1" bestFit="1" customWidth="1"/>
    <col min="4871" max="4871" width="13.42578125" style="1" customWidth="1"/>
    <col min="4872" max="4872" width="16.140625" style="1" bestFit="1" customWidth="1"/>
    <col min="4873" max="4873" width="14" style="1" bestFit="1" customWidth="1"/>
    <col min="4874" max="5116" width="9.140625" style="1"/>
    <col min="5117" max="5117" width="14.5703125" style="1" bestFit="1" customWidth="1"/>
    <col min="5118" max="5118" width="13.42578125" style="1" bestFit="1" customWidth="1"/>
    <col min="5119" max="5119" width="21.42578125" style="1" bestFit="1" customWidth="1"/>
    <col min="5120" max="5120" width="11.5703125" style="1" bestFit="1" customWidth="1"/>
    <col min="5121" max="5121" width="41.42578125" style="1" bestFit="1" customWidth="1"/>
    <col min="5122" max="5122" width="44" style="1" bestFit="1" customWidth="1"/>
    <col min="5123" max="5123" width="44.140625" style="1" bestFit="1" customWidth="1"/>
    <col min="5124" max="5124" width="41.42578125" style="1" bestFit="1" customWidth="1"/>
    <col min="5125" max="5125" width="12.42578125" style="1" customWidth="1"/>
    <col min="5126" max="5126" width="7" style="1" bestFit="1" customWidth="1"/>
    <col min="5127" max="5127" width="13.42578125" style="1" customWidth="1"/>
    <col min="5128" max="5128" width="16.140625" style="1" bestFit="1" customWidth="1"/>
    <col min="5129" max="5129" width="14" style="1" bestFit="1" customWidth="1"/>
    <col min="5130" max="5372" width="9.140625" style="1"/>
    <col min="5373" max="5373" width="14.5703125" style="1" bestFit="1" customWidth="1"/>
    <col min="5374" max="5374" width="13.42578125" style="1" bestFit="1" customWidth="1"/>
    <col min="5375" max="5375" width="21.42578125" style="1" bestFit="1" customWidth="1"/>
    <col min="5376" max="5376" width="11.5703125" style="1" bestFit="1" customWidth="1"/>
    <col min="5377" max="5377" width="41.42578125" style="1" bestFit="1" customWidth="1"/>
    <col min="5378" max="5378" width="44" style="1" bestFit="1" customWidth="1"/>
    <col min="5379" max="5379" width="44.140625" style="1" bestFit="1" customWidth="1"/>
    <col min="5380" max="5380" width="41.42578125" style="1" bestFit="1" customWidth="1"/>
    <col min="5381" max="5381" width="12.42578125" style="1" customWidth="1"/>
    <col min="5382" max="5382" width="7" style="1" bestFit="1" customWidth="1"/>
    <col min="5383" max="5383" width="13.42578125" style="1" customWidth="1"/>
    <col min="5384" max="5384" width="16.140625" style="1" bestFit="1" customWidth="1"/>
    <col min="5385" max="5385" width="14" style="1" bestFit="1" customWidth="1"/>
    <col min="5386" max="5628" width="9.140625" style="1"/>
    <col min="5629" max="5629" width="14.5703125" style="1" bestFit="1" customWidth="1"/>
    <col min="5630" max="5630" width="13.42578125" style="1" bestFit="1" customWidth="1"/>
    <col min="5631" max="5631" width="21.42578125" style="1" bestFit="1" customWidth="1"/>
    <col min="5632" max="5632" width="11.5703125" style="1" bestFit="1" customWidth="1"/>
    <col min="5633" max="5633" width="41.42578125" style="1" bestFit="1" customWidth="1"/>
    <col min="5634" max="5634" width="44" style="1" bestFit="1" customWidth="1"/>
    <col min="5635" max="5635" width="44.140625" style="1" bestFit="1" customWidth="1"/>
    <col min="5636" max="5636" width="41.42578125" style="1" bestFit="1" customWidth="1"/>
    <col min="5637" max="5637" width="12.42578125" style="1" customWidth="1"/>
    <col min="5638" max="5638" width="7" style="1" bestFit="1" customWidth="1"/>
    <col min="5639" max="5639" width="13.42578125" style="1" customWidth="1"/>
    <col min="5640" max="5640" width="16.140625" style="1" bestFit="1" customWidth="1"/>
    <col min="5641" max="5641" width="14" style="1" bestFit="1" customWidth="1"/>
    <col min="5642" max="5884" width="9.140625" style="1"/>
    <col min="5885" max="5885" width="14.5703125" style="1" bestFit="1" customWidth="1"/>
    <col min="5886" max="5886" width="13.42578125" style="1" bestFit="1" customWidth="1"/>
    <col min="5887" max="5887" width="21.42578125" style="1" bestFit="1" customWidth="1"/>
    <col min="5888" max="5888" width="11.5703125" style="1" bestFit="1" customWidth="1"/>
    <col min="5889" max="5889" width="41.42578125" style="1" bestFit="1" customWidth="1"/>
    <col min="5890" max="5890" width="44" style="1" bestFit="1" customWidth="1"/>
    <col min="5891" max="5891" width="44.140625" style="1" bestFit="1" customWidth="1"/>
    <col min="5892" max="5892" width="41.42578125" style="1" bestFit="1" customWidth="1"/>
    <col min="5893" max="5893" width="12.42578125" style="1" customWidth="1"/>
    <col min="5894" max="5894" width="7" style="1" bestFit="1" customWidth="1"/>
    <col min="5895" max="5895" width="13.42578125" style="1" customWidth="1"/>
    <col min="5896" max="5896" width="16.140625" style="1" bestFit="1" customWidth="1"/>
    <col min="5897" max="5897" width="14" style="1" bestFit="1" customWidth="1"/>
    <col min="5898" max="6140" width="9.140625" style="1"/>
    <col min="6141" max="6141" width="14.5703125" style="1" bestFit="1" customWidth="1"/>
    <col min="6142" max="6142" width="13.42578125" style="1" bestFit="1" customWidth="1"/>
    <col min="6143" max="6143" width="21.42578125" style="1" bestFit="1" customWidth="1"/>
    <col min="6144" max="6144" width="11.5703125" style="1" bestFit="1" customWidth="1"/>
    <col min="6145" max="6145" width="41.42578125" style="1" bestFit="1" customWidth="1"/>
    <col min="6146" max="6146" width="44" style="1" bestFit="1" customWidth="1"/>
    <col min="6147" max="6147" width="44.140625" style="1" bestFit="1" customWidth="1"/>
    <col min="6148" max="6148" width="41.42578125" style="1" bestFit="1" customWidth="1"/>
    <col min="6149" max="6149" width="12.42578125" style="1" customWidth="1"/>
    <col min="6150" max="6150" width="7" style="1" bestFit="1" customWidth="1"/>
    <col min="6151" max="6151" width="13.42578125" style="1" customWidth="1"/>
    <col min="6152" max="6152" width="16.140625" style="1" bestFit="1" customWidth="1"/>
    <col min="6153" max="6153" width="14" style="1" bestFit="1" customWidth="1"/>
    <col min="6154" max="6396" width="9.140625" style="1"/>
    <col min="6397" max="6397" width="14.5703125" style="1" bestFit="1" customWidth="1"/>
    <col min="6398" max="6398" width="13.42578125" style="1" bestFit="1" customWidth="1"/>
    <col min="6399" max="6399" width="21.42578125" style="1" bestFit="1" customWidth="1"/>
    <col min="6400" max="6400" width="11.5703125" style="1" bestFit="1" customWidth="1"/>
    <col min="6401" max="6401" width="41.42578125" style="1" bestFit="1" customWidth="1"/>
    <col min="6402" max="6402" width="44" style="1" bestFit="1" customWidth="1"/>
    <col min="6403" max="6403" width="44.140625" style="1" bestFit="1" customWidth="1"/>
    <col min="6404" max="6404" width="41.42578125" style="1" bestFit="1" customWidth="1"/>
    <col min="6405" max="6405" width="12.42578125" style="1" customWidth="1"/>
    <col min="6406" max="6406" width="7" style="1" bestFit="1" customWidth="1"/>
    <col min="6407" max="6407" width="13.42578125" style="1" customWidth="1"/>
    <col min="6408" max="6408" width="16.140625" style="1" bestFit="1" customWidth="1"/>
    <col min="6409" max="6409" width="14" style="1" bestFit="1" customWidth="1"/>
    <col min="6410" max="6652" width="9.140625" style="1"/>
    <col min="6653" max="6653" width="14.5703125" style="1" bestFit="1" customWidth="1"/>
    <col min="6654" max="6654" width="13.42578125" style="1" bestFit="1" customWidth="1"/>
    <col min="6655" max="6655" width="21.42578125" style="1" bestFit="1" customWidth="1"/>
    <col min="6656" max="6656" width="11.5703125" style="1" bestFit="1" customWidth="1"/>
    <col min="6657" max="6657" width="41.42578125" style="1" bestFit="1" customWidth="1"/>
    <col min="6658" max="6658" width="44" style="1" bestFit="1" customWidth="1"/>
    <col min="6659" max="6659" width="44.140625" style="1" bestFit="1" customWidth="1"/>
    <col min="6660" max="6660" width="41.42578125" style="1" bestFit="1" customWidth="1"/>
    <col min="6661" max="6661" width="12.42578125" style="1" customWidth="1"/>
    <col min="6662" max="6662" width="7" style="1" bestFit="1" customWidth="1"/>
    <col min="6663" max="6663" width="13.42578125" style="1" customWidth="1"/>
    <col min="6664" max="6664" width="16.140625" style="1" bestFit="1" customWidth="1"/>
    <col min="6665" max="6665" width="14" style="1" bestFit="1" customWidth="1"/>
    <col min="6666" max="6908" width="9.140625" style="1"/>
    <col min="6909" max="6909" width="14.5703125" style="1" bestFit="1" customWidth="1"/>
    <col min="6910" max="6910" width="13.42578125" style="1" bestFit="1" customWidth="1"/>
    <col min="6911" max="6911" width="21.42578125" style="1" bestFit="1" customWidth="1"/>
    <col min="6912" max="6912" width="11.5703125" style="1" bestFit="1" customWidth="1"/>
    <col min="6913" max="6913" width="41.42578125" style="1" bestFit="1" customWidth="1"/>
    <col min="6914" max="6914" width="44" style="1" bestFit="1" customWidth="1"/>
    <col min="6915" max="6915" width="44.140625" style="1" bestFit="1" customWidth="1"/>
    <col min="6916" max="6916" width="41.42578125" style="1" bestFit="1" customWidth="1"/>
    <col min="6917" max="6917" width="12.42578125" style="1" customWidth="1"/>
    <col min="6918" max="6918" width="7" style="1" bestFit="1" customWidth="1"/>
    <col min="6919" max="6919" width="13.42578125" style="1" customWidth="1"/>
    <col min="6920" max="6920" width="16.140625" style="1" bestFit="1" customWidth="1"/>
    <col min="6921" max="6921" width="14" style="1" bestFit="1" customWidth="1"/>
    <col min="6922" max="7164" width="9.140625" style="1"/>
    <col min="7165" max="7165" width="14.5703125" style="1" bestFit="1" customWidth="1"/>
    <col min="7166" max="7166" width="13.42578125" style="1" bestFit="1" customWidth="1"/>
    <col min="7167" max="7167" width="21.42578125" style="1" bestFit="1" customWidth="1"/>
    <col min="7168" max="7168" width="11.5703125" style="1" bestFit="1" customWidth="1"/>
    <col min="7169" max="7169" width="41.42578125" style="1" bestFit="1" customWidth="1"/>
    <col min="7170" max="7170" width="44" style="1" bestFit="1" customWidth="1"/>
    <col min="7171" max="7171" width="44.140625" style="1" bestFit="1" customWidth="1"/>
    <col min="7172" max="7172" width="41.42578125" style="1" bestFit="1" customWidth="1"/>
    <col min="7173" max="7173" width="12.42578125" style="1" customWidth="1"/>
    <col min="7174" max="7174" width="7" style="1" bestFit="1" customWidth="1"/>
    <col min="7175" max="7175" width="13.42578125" style="1" customWidth="1"/>
    <col min="7176" max="7176" width="16.140625" style="1" bestFit="1" customWidth="1"/>
    <col min="7177" max="7177" width="14" style="1" bestFit="1" customWidth="1"/>
    <col min="7178" max="7420" width="9.140625" style="1"/>
    <col min="7421" max="7421" width="14.5703125" style="1" bestFit="1" customWidth="1"/>
    <col min="7422" max="7422" width="13.42578125" style="1" bestFit="1" customWidth="1"/>
    <col min="7423" max="7423" width="21.42578125" style="1" bestFit="1" customWidth="1"/>
    <col min="7424" max="7424" width="11.5703125" style="1" bestFit="1" customWidth="1"/>
    <col min="7425" max="7425" width="41.42578125" style="1" bestFit="1" customWidth="1"/>
    <col min="7426" max="7426" width="44" style="1" bestFit="1" customWidth="1"/>
    <col min="7427" max="7427" width="44.140625" style="1" bestFit="1" customWidth="1"/>
    <col min="7428" max="7428" width="41.42578125" style="1" bestFit="1" customWidth="1"/>
    <col min="7429" max="7429" width="12.42578125" style="1" customWidth="1"/>
    <col min="7430" max="7430" width="7" style="1" bestFit="1" customWidth="1"/>
    <col min="7431" max="7431" width="13.42578125" style="1" customWidth="1"/>
    <col min="7432" max="7432" width="16.140625" style="1" bestFit="1" customWidth="1"/>
    <col min="7433" max="7433" width="14" style="1" bestFit="1" customWidth="1"/>
    <col min="7434" max="7676" width="9.140625" style="1"/>
    <col min="7677" max="7677" width="14.5703125" style="1" bestFit="1" customWidth="1"/>
    <col min="7678" max="7678" width="13.42578125" style="1" bestFit="1" customWidth="1"/>
    <col min="7679" max="7679" width="21.42578125" style="1" bestFit="1" customWidth="1"/>
    <col min="7680" max="7680" width="11.5703125" style="1" bestFit="1" customWidth="1"/>
    <col min="7681" max="7681" width="41.42578125" style="1" bestFit="1" customWidth="1"/>
    <col min="7682" max="7682" width="44" style="1" bestFit="1" customWidth="1"/>
    <col min="7683" max="7683" width="44.140625" style="1" bestFit="1" customWidth="1"/>
    <col min="7684" max="7684" width="41.42578125" style="1" bestFit="1" customWidth="1"/>
    <col min="7685" max="7685" width="12.42578125" style="1" customWidth="1"/>
    <col min="7686" max="7686" width="7" style="1" bestFit="1" customWidth="1"/>
    <col min="7687" max="7687" width="13.42578125" style="1" customWidth="1"/>
    <col min="7688" max="7688" width="16.140625" style="1" bestFit="1" customWidth="1"/>
    <col min="7689" max="7689" width="14" style="1" bestFit="1" customWidth="1"/>
    <col min="7690" max="7932" width="9.140625" style="1"/>
    <col min="7933" max="7933" width="14.5703125" style="1" bestFit="1" customWidth="1"/>
    <col min="7934" max="7934" width="13.42578125" style="1" bestFit="1" customWidth="1"/>
    <col min="7935" max="7935" width="21.42578125" style="1" bestFit="1" customWidth="1"/>
    <col min="7936" max="7936" width="11.5703125" style="1" bestFit="1" customWidth="1"/>
    <col min="7937" max="7937" width="41.42578125" style="1" bestFit="1" customWidth="1"/>
    <col min="7938" max="7938" width="44" style="1" bestFit="1" customWidth="1"/>
    <col min="7939" max="7939" width="44.140625" style="1" bestFit="1" customWidth="1"/>
    <col min="7940" max="7940" width="41.42578125" style="1" bestFit="1" customWidth="1"/>
    <col min="7941" max="7941" width="12.42578125" style="1" customWidth="1"/>
    <col min="7942" max="7942" width="7" style="1" bestFit="1" customWidth="1"/>
    <col min="7943" max="7943" width="13.42578125" style="1" customWidth="1"/>
    <col min="7944" max="7944" width="16.140625" style="1" bestFit="1" customWidth="1"/>
    <col min="7945" max="7945" width="14" style="1" bestFit="1" customWidth="1"/>
    <col min="7946" max="8188" width="9.140625" style="1"/>
    <col min="8189" max="8189" width="14.5703125" style="1" bestFit="1" customWidth="1"/>
    <col min="8190" max="8190" width="13.42578125" style="1" bestFit="1" customWidth="1"/>
    <col min="8191" max="8191" width="21.42578125" style="1" bestFit="1" customWidth="1"/>
    <col min="8192" max="8192" width="11.5703125" style="1" bestFit="1" customWidth="1"/>
    <col min="8193" max="8193" width="41.42578125" style="1" bestFit="1" customWidth="1"/>
    <col min="8194" max="8194" width="44" style="1" bestFit="1" customWidth="1"/>
    <col min="8195" max="8195" width="44.140625" style="1" bestFit="1" customWidth="1"/>
    <col min="8196" max="8196" width="41.42578125" style="1" bestFit="1" customWidth="1"/>
    <col min="8197" max="8197" width="12.42578125" style="1" customWidth="1"/>
    <col min="8198" max="8198" width="7" style="1" bestFit="1" customWidth="1"/>
    <col min="8199" max="8199" width="13.42578125" style="1" customWidth="1"/>
    <col min="8200" max="8200" width="16.140625" style="1" bestFit="1" customWidth="1"/>
    <col min="8201" max="8201" width="14" style="1" bestFit="1" customWidth="1"/>
    <col min="8202" max="8444" width="9.140625" style="1"/>
    <col min="8445" max="8445" width="14.5703125" style="1" bestFit="1" customWidth="1"/>
    <col min="8446" max="8446" width="13.42578125" style="1" bestFit="1" customWidth="1"/>
    <col min="8447" max="8447" width="21.42578125" style="1" bestFit="1" customWidth="1"/>
    <col min="8448" max="8448" width="11.5703125" style="1" bestFit="1" customWidth="1"/>
    <col min="8449" max="8449" width="41.42578125" style="1" bestFit="1" customWidth="1"/>
    <col min="8450" max="8450" width="44" style="1" bestFit="1" customWidth="1"/>
    <col min="8451" max="8451" width="44.140625" style="1" bestFit="1" customWidth="1"/>
    <col min="8452" max="8452" width="41.42578125" style="1" bestFit="1" customWidth="1"/>
    <col min="8453" max="8453" width="12.42578125" style="1" customWidth="1"/>
    <col min="8454" max="8454" width="7" style="1" bestFit="1" customWidth="1"/>
    <col min="8455" max="8455" width="13.42578125" style="1" customWidth="1"/>
    <col min="8456" max="8456" width="16.140625" style="1" bestFit="1" customWidth="1"/>
    <col min="8457" max="8457" width="14" style="1" bestFit="1" customWidth="1"/>
    <col min="8458" max="8700" width="9.140625" style="1"/>
    <col min="8701" max="8701" width="14.5703125" style="1" bestFit="1" customWidth="1"/>
    <col min="8702" max="8702" width="13.42578125" style="1" bestFit="1" customWidth="1"/>
    <col min="8703" max="8703" width="21.42578125" style="1" bestFit="1" customWidth="1"/>
    <col min="8704" max="8704" width="11.5703125" style="1" bestFit="1" customWidth="1"/>
    <col min="8705" max="8705" width="41.42578125" style="1" bestFit="1" customWidth="1"/>
    <col min="8706" max="8706" width="44" style="1" bestFit="1" customWidth="1"/>
    <col min="8707" max="8707" width="44.140625" style="1" bestFit="1" customWidth="1"/>
    <col min="8708" max="8708" width="41.42578125" style="1" bestFit="1" customWidth="1"/>
    <col min="8709" max="8709" width="12.42578125" style="1" customWidth="1"/>
    <col min="8710" max="8710" width="7" style="1" bestFit="1" customWidth="1"/>
    <col min="8711" max="8711" width="13.42578125" style="1" customWidth="1"/>
    <col min="8712" max="8712" width="16.140625" style="1" bestFit="1" customWidth="1"/>
    <col min="8713" max="8713" width="14" style="1" bestFit="1" customWidth="1"/>
    <col min="8714" max="8956" width="9.140625" style="1"/>
    <col min="8957" max="8957" width="14.5703125" style="1" bestFit="1" customWidth="1"/>
    <col min="8958" max="8958" width="13.42578125" style="1" bestFit="1" customWidth="1"/>
    <col min="8959" max="8959" width="21.42578125" style="1" bestFit="1" customWidth="1"/>
    <col min="8960" max="8960" width="11.5703125" style="1" bestFit="1" customWidth="1"/>
    <col min="8961" max="8961" width="41.42578125" style="1" bestFit="1" customWidth="1"/>
    <col min="8962" max="8962" width="44" style="1" bestFit="1" customWidth="1"/>
    <col min="8963" max="8963" width="44.140625" style="1" bestFit="1" customWidth="1"/>
    <col min="8964" max="8964" width="41.42578125" style="1" bestFit="1" customWidth="1"/>
    <col min="8965" max="8965" width="12.42578125" style="1" customWidth="1"/>
    <col min="8966" max="8966" width="7" style="1" bestFit="1" customWidth="1"/>
    <col min="8967" max="8967" width="13.42578125" style="1" customWidth="1"/>
    <col min="8968" max="8968" width="16.140625" style="1" bestFit="1" customWidth="1"/>
    <col min="8969" max="8969" width="14" style="1" bestFit="1" customWidth="1"/>
    <col min="8970" max="9212" width="9.140625" style="1"/>
    <col min="9213" max="9213" width="14.5703125" style="1" bestFit="1" customWidth="1"/>
    <col min="9214" max="9214" width="13.42578125" style="1" bestFit="1" customWidth="1"/>
    <col min="9215" max="9215" width="21.42578125" style="1" bestFit="1" customWidth="1"/>
    <col min="9216" max="9216" width="11.5703125" style="1" bestFit="1" customWidth="1"/>
    <col min="9217" max="9217" width="41.42578125" style="1" bestFit="1" customWidth="1"/>
    <col min="9218" max="9218" width="44" style="1" bestFit="1" customWidth="1"/>
    <col min="9219" max="9219" width="44.140625" style="1" bestFit="1" customWidth="1"/>
    <col min="9220" max="9220" width="41.42578125" style="1" bestFit="1" customWidth="1"/>
    <col min="9221" max="9221" width="12.42578125" style="1" customWidth="1"/>
    <col min="9222" max="9222" width="7" style="1" bestFit="1" customWidth="1"/>
    <col min="9223" max="9223" width="13.42578125" style="1" customWidth="1"/>
    <col min="9224" max="9224" width="16.140625" style="1" bestFit="1" customWidth="1"/>
    <col min="9225" max="9225" width="14" style="1" bestFit="1" customWidth="1"/>
    <col min="9226" max="9468" width="9.140625" style="1"/>
    <col min="9469" max="9469" width="14.5703125" style="1" bestFit="1" customWidth="1"/>
    <col min="9470" max="9470" width="13.42578125" style="1" bestFit="1" customWidth="1"/>
    <col min="9471" max="9471" width="21.42578125" style="1" bestFit="1" customWidth="1"/>
    <col min="9472" max="9472" width="11.5703125" style="1" bestFit="1" customWidth="1"/>
    <col min="9473" max="9473" width="41.42578125" style="1" bestFit="1" customWidth="1"/>
    <col min="9474" max="9474" width="44" style="1" bestFit="1" customWidth="1"/>
    <col min="9475" max="9475" width="44.140625" style="1" bestFit="1" customWidth="1"/>
    <col min="9476" max="9476" width="41.42578125" style="1" bestFit="1" customWidth="1"/>
    <col min="9477" max="9477" width="12.42578125" style="1" customWidth="1"/>
    <col min="9478" max="9478" width="7" style="1" bestFit="1" customWidth="1"/>
    <col min="9479" max="9479" width="13.42578125" style="1" customWidth="1"/>
    <col min="9480" max="9480" width="16.140625" style="1" bestFit="1" customWidth="1"/>
    <col min="9481" max="9481" width="14" style="1" bestFit="1" customWidth="1"/>
    <col min="9482" max="9724" width="9.140625" style="1"/>
    <col min="9725" max="9725" width="14.5703125" style="1" bestFit="1" customWidth="1"/>
    <col min="9726" max="9726" width="13.42578125" style="1" bestFit="1" customWidth="1"/>
    <col min="9727" max="9727" width="21.42578125" style="1" bestFit="1" customWidth="1"/>
    <col min="9728" max="9728" width="11.5703125" style="1" bestFit="1" customWidth="1"/>
    <col min="9729" max="9729" width="41.42578125" style="1" bestFit="1" customWidth="1"/>
    <col min="9730" max="9730" width="44" style="1" bestFit="1" customWidth="1"/>
    <col min="9731" max="9731" width="44.140625" style="1" bestFit="1" customWidth="1"/>
    <col min="9732" max="9732" width="41.42578125" style="1" bestFit="1" customWidth="1"/>
    <col min="9733" max="9733" width="12.42578125" style="1" customWidth="1"/>
    <col min="9734" max="9734" width="7" style="1" bestFit="1" customWidth="1"/>
    <col min="9735" max="9735" width="13.42578125" style="1" customWidth="1"/>
    <col min="9736" max="9736" width="16.140625" style="1" bestFit="1" customWidth="1"/>
    <col min="9737" max="9737" width="14" style="1" bestFit="1" customWidth="1"/>
    <col min="9738" max="9980" width="9.140625" style="1"/>
    <col min="9981" max="9981" width="14.5703125" style="1" bestFit="1" customWidth="1"/>
    <col min="9982" max="9982" width="13.42578125" style="1" bestFit="1" customWidth="1"/>
    <col min="9983" max="9983" width="21.42578125" style="1" bestFit="1" customWidth="1"/>
    <col min="9984" max="9984" width="11.5703125" style="1" bestFit="1" customWidth="1"/>
    <col min="9985" max="9985" width="41.42578125" style="1" bestFit="1" customWidth="1"/>
    <col min="9986" max="9986" width="44" style="1" bestFit="1" customWidth="1"/>
    <col min="9987" max="9987" width="44.140625" style="1" bestFit="1" customWidth="1"/>
    <col min="9988" max="9988" width="41.42578125" style="1" bestFit="1" customWidth="1"/>
    <col min="9989" max="9989" width="12.42578125" style="1" customWidth="1"/>
    <col min="9990" max="9990" width="7" style="1" bestFit="1" customWidth="1"/>
    <col min="9991" max="9991" width="13.42578125" style="1" customWidth="1"/>
    <col min="9992" max="9992" width="16.140625" style="1" bestFit="1" customWidth="1"/>
    <col min="9993" max="9993" width="14" style="1" bestFit="1" customWidth="1"/>
    <col min="9994" max="10236" width="9.140625" style="1"/>
    <col min="10237" max="10237" width="14.5703125" style="1" bestFit="1" customWidth="1"/>
    <col min="10238" max="10238" width="13.42578125" style="1" bestFit="1" customWidth="1"/>
    <col min="10239" max="10239" width="21.42578125" style="1" bestFit="1" customWidth="1"/>
    <col min="10240" max="10240" width="11.5703125" style="1" bestFit="1" customWidth="1"/>
    <col min="10241" max="10241" width="41.42578125" style="1" bestFit="1" customWidth="1"/>
    <col min="10242" max="10242" width="44" style="1" bestFit="1" customWidth="1"/>
    <col min="10243" max="10243" width="44.140625" style="1" bestFit="1" customWidth="1"/>
    <col min="10244" max="10244" width="41.42578125" style="1" bestFit="1" customWidth="1"/>
    <col min="10245" max="10245" width="12.42578125" style="1" customWidth="1"/>
    <col min="10246" max="10246" width="7" style="1" bestFit="1" customWidth="1"/>
    <col min="10247" max="10247" width="13.42578125" style="1" customWidth="1"/>
    <col min="10248" max="10248" width="16.140625" style="1" bestFit="1" customWidth="1"/>
    <col min="10249" max="10249" width="14" style="1" bestFit="1" customWidth="1"/>
    <col min="10250" max="10492" width="9.140625" style="1"/>
    <col min="10493" max="10493" width="14.5703125" style="1" bestFit="1" customWidth="1"/>
    <col min="10494" max="10494" width="13.42578125" style="1" bestFit="1" customWidth="1"/>
    <col min="10495" max="10495" width="21.42578125" style="1" bestFit="1" customWidth="1"/>
    <col min="10496" max="10496" width="11.5703125" style="1" bestFit="1" customWidth="1"/>
    <col min="10497" max="10497" width="41.42578125" style="1" bestFit="1" customWidth="1"/>
    <col min="10498" max="10498" width="44" style="1" bestFit="1" customWidth="1"/>
    <col min="10499" max="10499" width="44.140625" style="1" bestFit="1" customWidth="1"/>
    <col min="10500" max="10500" width="41.42578125" style="1" bestFit="1" customWidth="1"/>
    <col min="10501" max="10501" width="12.42578125" style="1" customWidth="1"/>
    <col min="10502" max="10502" width="7" style="1" bestFit="1" customWidth="1"/>
    <col min="10503" max="10503" width="13.42578125" style="1" customWidth="1"/>
    <col min="10504" max="10504" width="16.140625" style="1" bestFit="1" customWidth="1"/>
    <col min="10505" max="10505" width="14" style="1" bestFit="1" customWidth="1"/>
    <col min="10506" max="10748" width="9.140625" style="1"/>
    <col min="10749" max="10749" width="14.5703125" style="1" bestFit="1" customWidth="1"/>
    <col min="10750" max="10750" width="13.42578125" style="1" bestFit="1" customWidth="1"/>
    <col min="10751" max="10751" width="21.42578125" style="1" bestFit="1" customWidth="1"/>
    <col min="10752" max="10752" width="11.5703125" style="1" bestFit="1" customWidth="1"/>
    <col min="10753" max="10753" width="41.42578125" style="1" bestFit="1" customWidth="1"/>
    <col min="10754" max="10754" width="44" style="1" bestFit="1" customWidth="1"/>
    <col min="10755" max="10755" width="44.140625" style="1" bestFit="1" customWidth="1"/>
    <col min="10756" max="10756" width="41.42578125" style="1" bestFit="1" customWidth="1"/>
    <col min="10757" max="10757" width="12.42578125" style="1" customWidth="1"/>
    <col min="10758" max="10758" width="7" style="1" bestFit="1" customWidth="1"/>
    <col min="10759" max="10759" width="13.42578125" style="1" customWidth="1"/>
    <col min="10760" max="10760" width="16.140625" style="1" bestFit="1" customWidth="1"/>
    <col min="10761" max="10761" width="14" style="1" bestFit="1" customWidth="1"/>
    <col min="10762" max="11004" width="9.140625" style="1"/>
    <col min="11005" max="11005" width="14.5703125" style="1" bestFit="1" customWidth="1"/>
    <col min="11006" max="11006" width="13.42578125" style="1" bestFit="1" customWidth="1"/>
    <col min="11007" max="11007" width="21.42578125" style="1" bestFit="1" customWidth="1"/>
    <col min="11008" max="11008" width="11.5703125" style="1" bestFit="1" customWidth="1"/>
    <col min="11009" max="11009" width="41.42578125" style="1" bestFit="1" customWidth="1"/>
    <col min="11010" max="11010" width="44" style="1" bestFit="1" customWidth="1"/>
    <col min="11011" max="11011" width="44.140625" style="1" bestFit="1" customWidth="1"/>
    <col min="11012" max="11012" width="41.42578125" style="1" bestFit="1" customWidth="1"/>
    <col min="11013" max="11013" width="12.42578125" style="1" customWidth="1"/>
    <col min="11014" max="11014" width="7" style="1" bestFit="1" customWidth="1"/>
    <col min="11015" max="11015" width="13.42578125" style="1" customWidth="1"/>
    <col min="11016" max="11016" width="16.140625" style="1" bestFit="1" customWidth="1"/>
    <col min="11017" max="11017" width="14" style="1" bestFit="1" customWidth="1"/>
    <col min="11018" max="11260" width="9.140625" style="1"/>
    <col min="11261" max="11261" width="14.5703125" style="1" bestFit="1" customWidth="1"/>
    <col min="11262" max="11262" width="13.42578125" style="1" bestFit="1" customWidth="1"/>
    <col min="11263" max="11263" width="21.42578125" style="1" bestFit="1" customWidth="1"/>
    <col min="11264" max="11264" width="11.5703125" style="1" bestFit="1" customWidth="1"/>
    <col min="11265" max="11265" width="41.42578125" style="1" bestFit="1" customWidth="1"/>
    <col min="11266" max="11266" width="44" style="1" bestFit="1" customWidth="1"/>
    <col min="11267" max="11267" width="44.140625" style="1" bestFit="1" customWidth="1"/>
    <col min="11268" max="11268" width="41.42578125" style="1" bestFit="1" customWidth="1"/>
    <col min="11269" max="11269" width="12.42578125" style="1" customWidth="1"/>
    <col min="11270" max="11270" width="7" style="1" bestFit="1" customWidth="1"/>
    <col min="11271" max="11271" width="13.42578125" style="1" customWidth="1"/>
    <col min="11272" max="11272" width="16.140625" style="1" bestFit="1" customWidth="1"/>
    <col min="11273" max="11273" width="14" style="1" bestFit="1" customWidth="1"/>
    <col min="11274" max="11516" width="9.140625" style="1"/>
    <col min="11517" max="11517" width="14.5703125" style="1" bestFit="1" customWidth="1"/>
    <col min="11518" max="11518" width="13.42578125" style="1" bestFit="1" customWidth="1"/>
    <col min="11519" max="11519" width="21.42578125" style="1" bestFit="1" customWidth="1"/>
    <col min="11520" max="11520" width="11.5703125" style="1" bestFit="1" customWidth="1"/>
    <col min="11521" max="11521" width="41.42578125" style="1" bestFit="1" customWidth="1"/>
    <col min="11522" max="11522" width="44" style="1" bestFit="1" customWidth="1"/>
    <col min="11523" max="11523" width="44.140625" style="1" bestFit="1" customWidth="1"/>
    <col min="11524" max="11524" width="41.42578125" style="1" bestFit="1" customWidth="1"/>
    <col min="11525" max="11525" width="12.42578125" style="1" customWidth="1"/>
    <col min="11526" max="11526" width="7" style="1" bestFit="1" customWidth="1"/>
    <col min="11527" max="11527" width="13.42578125" style="1" customWidth="1"/>
    <col min="11528" max="11528" width="16.140625" style="1" bestFit="1" customWidth="1"/>
    <col min="11529" max="11529" width="14" style="1" bestFit="1" customWidth="1"/>
    <col min="11530" max="11772" width="9.140625" style="1"/>
    <col min="11773" max="11773" width="14.5703125" style="1" bestFit="1" customWidth="1"/>
    <col min="11774" max="11774" width="13.42578125" style="1" bestFit="1" customWidth="1"/>
    <col min="11775" max="11775" width="21.42578125" style="1" bestFit="1" customWidth="1"/>
    <col min="11776" max="11776" width="11.5703125" style="1" bestFit="1" customWidth="1"/>
    <col min="11777" max="11777" width="41.42578125" style="1" bestFit="1" customWidth="1"/>
    <col min="11778" max="11778" width="44" style="1" bestFit="1" customWidth="1"/>
    <col min="11779" max="11779" width="44.140625" style="1" bestFit="1" customWidth="1"/>
    <col min="11780" max="11780" width="41.42578125" style="1" bestFit="1" customWidth="1"/>
    <col min="11781" max="11781" width="12.42578125" style="1" customWidth="1"/>
    <col min="11782" max="11782" width="7" style="1" bestFit="1" customWidth="1"/>
    <col min="11783" max="11783" width="13.42578125" style="1" customWidth="1"/>
    <col min="11784" max="11784" width="16.140625" style="1" bestFit="1" customWidth="1"/>
    <col min="11785" max="11785" width="14" style="1" bestFit="1" customWidth="1"/>
    <col min="11786" max="12028" width="9.140625" style="1"/>
    <col min="12029" max="12029" width="14.5703125" style="1" bestFit="1" customWidth="1"/>
    <col min="12030" max="12030" width="13.42578125" style="1" bestFit="1" customWidth="1"/>
    <col min="12031" max="12031" width="21.42578125" style="1" bestFit="1" customWidth="1"/>
    <col min="12032" max="12032" width="11.5703125" style="1" bestFit="1" customWidth="1"/>
    <col min="12033" max="12033" width="41.42578125" style="1" bestFit="1" customWidth="1"/>
    <col min="12034" max="12034" width="44" style="1" bestFit="1" customWidth="1"/>
    <col min="12035" max="12035" width="44.140625" style="1" bestFit="1" customWidth="1"/>
    <col min="12036" max="12036" width="41.42578125" style="1" bestFit="1" customWidth="1"/>
    <col min="12037" max="12037" width="12.42578125" style="1" customWidth="1"/>
    <col min="12038" max="12038" width="7" style="1" bestFit="1" customWidth="1"/>
    <col min="12039" max="12039" width="13.42578125" style="1" customWidth="1"/>
    <col min="12040" max="12040" width="16.140625" style="1" bestFit="1" customWidth="1"/>
    <col min="12041" max="12041" width="14" style="1" bestFit="1" customWidth="1"/>
    <col min="12042" max="12284" width="9.140625" style="1"/>
    <col min="12285" max="12285" width="14.5703125" style="1" bestFit="1" customWidth="1"/>
    <col min="12286" max="12286" width="13.42578125" style="1" bestFit="1" customWidth="1"/>
    <col min="12287" max="12287" width="21.42578125" style="1" bestFit="1" customWidth="1"/>
    <col min="12288" max="12288" width="11.5703125" style="1" bestFit="1" customWidth="1"/>
    <col min="12289" max="12289" width="41.42578125" style="1" bestFit="1" customWidth="1"/>
    <col min="12290" max="12290" width="44" style="1" bestFit="1" customWidth="1"/>
    <col min="12291" max="12291" width="44.140625" style="1" bestFit="1" customWidth="1"/>
    <col min="12292" max="12292" width="41.42578125" style="1" bestFit="1" customWidth="1"/>
    <col min="12293" max="12293" width="12.42578125" style="1" customWidth="1"/>
    <col min="12294" max="12294" width="7" style="1" bestFit="1" customWidth="1"/>
    <col min="12295" max="12295" width="13.42578125" style="1" customWidth="1"/>
    <col min="12296" max="12296" width="16.140625" style="1" bestFit="1" customWidth="1"/>
    <col min="12297" max="12297" width="14" style="1" bestFit="1" customWidth="1"/>
    <col min="12298" max="12540" width="9.140625" style="1"/>
    <col min="12541" max="12541" width="14.5703125" style="1" bestFit="1" customWidth="1"/>
    <col min="12542" max="12542" width="13.42578125" style="1" bestFit="1" customWidth="1"/>
    <col min="12543" max="12543" width="21.42578125" style="1" bestFit="1" customWidth="1"/>
    <col min="12544" max="12544" width="11.5703125" style="1" bestFit="1" customWidth="1"/>
    <col min="12545" max="12545" width="41.42578125" style="1" bestFit="1" customWidth="1"/>
    <col min="12546" max="12546" width="44" style="1" bestFit="1" customWidth="1"/>
    <col min="12547" max="12547" width="44.140625" style="1" bestFit="1" customWidth="1"/>
    <col min="12548" max="12548" width="41.42578125" style="1" bestFit="1" customWidth="1"/>
    <col min="12549" max="12549" width="12.42578125" style="1" customWidth="1"/>
    <col min="12550" max="12550" width="7" style="1" bestFit="1" customWidth="1"/>
    <col min="12551" max="12551" width="13.42578125" style="1" customWidth="1"/>
    <col min="12552" max="12552" width="16.140625" style="1" bestFit="1" customWidth="1"/>
    <col min="12553" max="12553" width="14" style="1" bestFit="1" customWidth="1"/>
    <col min="12554" max="12796" width="9.140625" style="1"/>
    <col min="12797" max="12797" width="14.5703125" style="1" bestFit="1" customWidth="1"/>
    <col min="12798" max="12798" width="13.42578125" style="1" bestFit="1" customWidth="1"/>
    <col min="12799" max="12799" width="21.42578125" style="1" bestFit="1" customWidth="1"/>
    <col min="12800" max="12800" width="11.5703125" style="1" bestFit="1" customWidth="1"/>
    <col min="12801" max="12801" width="41.42578125" style="1" bestFit="1" customWidth="1"/>
    <col min="12802" max="12802" width="44" style="1" bestFit="1" customWidth="1"/>
    <col min="12803" max="12803" width="44.140625" style="1" bestFit="1" customWidth="1"/>
    <col min="12804" max="12804" width="41.42578125" style="1" bestFit="1" customWidth="1"/>
    <col min="12805" max="12805" width="12.42578125" style="1" customWidth="1"/>
    <col min="12806" max="12806" width="7" style="1" bestFit="1" customWidth="1"/>
    <col min="12807" max="12807" width="13.42578125" style="1" customWidth="1"/>
    <col min="12808" max="12808" width="16.140625" style="1" bestFit="1" customWidth="1"/>
    <col min="12809" max="12809" width="14" style="1" bestFit="1" customWidth="1"/>
    <col min="12810" max="13052" width="9.140625" style="1"/>
    <col min="13053" max="13053" width="14.5703125" style="1" bestFit="1" customWidth="1"/>
    <col min="13054" max="13054" width="13.42578125" style="1" bestFit="1" customWidth="1"/>
    <col min="13055" max="13055" width="21.42578125" style="1" bestFit="1" customWidth="1"/>
    <col min="13056" max="13056" width="11.5703125" style="1" bestFit="1" customWidth="1"/>
    <col min="13057" max="13057" width="41.42578125" style="1" bestFit="1" customWidth="1"/>
    <col min="13058" max="13058" width="44" style="1" bestFit="1" customWidth="1"/>
    <col min="13059" max="13059" width="44.140625" style="1" bestFit="1" customWidth="1"/>
    <col min="13060" max="13060" width="41.42578125" style="1" bestFit="1" customWidth="1"/>
    <col min="13061" max="13061" width="12.42578125" style="1" customWidth="1"/>
    <col min="13062" max="13062" width="7" style="1" bestFit="1" customWidth="1"/>
    <col min="13063" max="13063" width="13.42578125" style="1" customWidth="1"/>
    <col min="13064" max="13064" width="16.140625" style="1" bestFit="1" customWidth="1"/>
    <col min="13065" max="13065" width="14" style="1" bestFit="1" customWidth="1"/>
    <col min="13066" max="13308" width="9.140625" style="1"/>
    <col min="13309" max="13309" width="14.5703125" style="1" bestFit="1" customWidth="1"/>
    <col min="13310" max="13310" width="13.42578125" style="1" bestFit="1" customWidth="1"/>
    <col min="13311" max="13311" width="21.42578125" style="1" bestFit="1" customWidth="1"/>
    <col min="13312" max="13312" width="11.5703125" style="1" bestFit="1" customWidth="1"/>
    <col min="13313" max="13313" width="41.42578125" style="1" bestFit="1" customWidth="1"/>
    <col min="13314" max="13314" width="44" style="1" bestFit="1" customWidth="1"/>
    <col min="13315" max="13315" width="44.140625" style="1" bestFit="1" customWidth="1"/>
    <col min="13316" max="13316" width="41.42578125" style="1" bestFit="1" customWidth="1"/>
    <col min="13317" max="13317" width="12.42578125" style="1" customWidth="1"/>
    <col min="13318" max="13318" width="7" style="1" bestFit="1" customWidth="1"/>
    <col min="13319" max="13319" width="13.42578125" style="1" customWidth="1"/>
    <col min="13320" max="13320" width="16.140625" style="1" bestFit="1" customWidth="1"/>
    <col min="13321" max="13321" width="14" style="1" bestFit="1" customWidth="1"/>
    <col min="13322" max="13564" width="9.140625" style="1"/>
    <col min="13565" max="13565" width="14.5703125" style="1" bestFit="1" customWidth="1"/>
    <col min="13566" max="13566" width="13.42578125" style="1" bestFit="1" customWidth="1"/>
    <col min="13567" max="13567" width="21.42578125" style="1" bestFit="1" customWidth="1"/>
    <col min="13568" max="13568" width="11.5703125" style="1" bestFit="1" customWidth="1"/>
    <col min="13569" max="13569" width="41.42578125" style="1" bestFit="1" customWidth="1"/>
    <col min="13570" max="13570" width="44" style="1" bestFit="1" customWidth="1"/>
    <col min="13571" max="13571" width="44.140625" style="1" bestFit="1" customWidth="1"/>
    <col min="13572" max="13572" width="41.42578125" style="1" bestFit="1" customWidth="1"/>
    <col min="13573" max="13573" width="12.42578125" style="1" customWidth="1"/>
    <col min="13574" max="13574" width="7" style="1" bestFit="1" customWidth="1"/>
    <col min="13575" max="13575" width="13.42578125" style="1" customWidth="1"/>
    <col min="13576" max="13576" width="16.140625" style="1" bestFit="1" customWidth="1"/>
    <col min="13577" max="13577" width="14" style="1" bestFit="1" customWidth="1"/>
    <col min="13578" max="13820" width="9.140625" style="1"/>
    <col min="13821" max="13821" width="14.5703125" style="1" bestFit="1" customWidth="1"/>
    <col min="13822" max="13822" width="13.42578125" style="1" bestFit="1" customWidth="1"/>
    <col min="13823" max="13823" width="21.42578125" style="1" bestFit="1" customWidth="1"/>
    <col min="13824" max="13824" width="11.5703125" style="1" bestFit="1" customWidth="1"/>
    <col min="13825" max="13825" width="41.42578125" style="1" bestFit="1" customWidth="1"/>
    <col min="13826" max="13826" width="44" style="1" bestFit="1" customWidth="1"/>
    <col min="13827" max="13827" width="44.140625" style="1" bestFit="1" customWidth="1"/>
    <col min="13828" max="13828" width="41.42578125" style="1" bestFit="1" customWidth="1"/>
    <col min="13829" max="13829" width="12.42578125" style="1" customWidth="1"/>
    <col min="13830" max="13830" width="7" style="1" bestFit="1" customWidth="1"/>
    <col min="13831" max="13831" width="13.42578125" style="1" customWidth="1"/>
    <col min="13832" max="13832" width="16.140625" style="1" bestFit="1" customWidth="1"/>
    <col min="13833" max="13833" width="14" style="1" bestFit="1" customWidth="1"/>
    <col min="13834" max="14076" width="9.140625" style="1"/>
    <col min="14077" max="14077" width="14.5703125" style="1" bestFit="1" customWidth="1"/>
    <col min="14078" max="14078" width="13.42578125" style="1" bestFit="1" customWidth="1"/>
    <col min="14079" max="14079" width="21.42578125" style="1" bestFit="1" customWidth="1"/>
    <col min="14080" max="14080" width="11.5703125" style="1" bestFit="1" customWidth="1"/>
    <col min="14081" max="14081" width="41.42578125" style="1" bestFit="1" customWidth="1"/>
    <col min="14082" max="14082" width="44" style="1" bestFit="1" customWidth="1"/>
    <col min="14083" max="14083" width="44.140625" style="1" bestFit="1" customWidth="1"/>
    <col min="14084" max="14084" width="41.42578125" style="1" bestFit="1" customWidth="1"/>
    <col min="14085" max="14085" width="12.42578125" style="1" customWidth="1"/>
    <col min="14086" max="14086" width="7" style="1" bestFit="1" customWidth="1"/>
    <col min="14087" max="14087" width="13.42578125" style="1" customWidth="1"/>
    <col min="14088" max="14088" width="16.140625" style="1" bestFit="1" customWidth="1"/>
    <col min="14089" max="14089" width="14" style="1" bestFit="1" customWidth="1"/>
    <col min="14090" max="14332" width="9.140625" style="1"/>
    <col min="14333" max="14333" width="14.5703125" style="1" bestFit="1" customWidth="1"/>
    <col min="14334" max="14334" width="13.42578125" style="1" bestFit="1" customWidth="1"/>
    <col min="14335" max="14335" width="21.42578125" style="1" bestFit="1" customWidth="1"/>
    <col min="14336" max="14336" width="11.5703125" style="1" bestFit="1" customWidth="1"/>
    <col min="14337" max="14337" width="41.42578125" style="1" bestFit="1" customWidth="1"/>
    <col min="14338" max="14338" width="44" style="1" bestFit="1" customWidth="1"/>
    <col min="14339" max="14339" width="44.140625" style="1" bestFit="1" customWidth="1"/>
    <col min="14340" max="14340" width="41.42578125" style="1" bestFit="1" customWidth="1"/>
    <col min="14341" max="14341" width="12.42578125" style="1" customWidth="1"/>
    <col min="14342" max="14342" width="7" style="1" bestFit="1" customWidth="1"/>
    <col min="14343" max="14343" width="13.42578125" style="1" customWidth="1"/>
    <col min="14344" max="14344" width="16.140625" style="1" bestFit="1" customWidth="1"/>
    <col min="14345" max="14345" width="14" style="1" bestFit="1" customWidth="1"/>
    <col min="14346" max="14588" width="9.140625" style="1"/>
    <col min="14589" max="14589" width="14.5703125" style="1" bestFit="1" customWidth="1"/>
    <col min="14590" max="14590" width="13.42578125" style="1" bestFit="1" customWidth="1"/>
    <col min="14591" max="14591" width="21.42578125" style="1" bestFit="1" customWidth="1"/>
    <col min="14592" max="14592" width="11.5703125" style="1" bestFit="1" customWidth="1"/>
    <col min="14593" max="14593" width="41.42578125" style="1" bestFit="1" customWidth="1"/>
    <col min="14594" max="14594" width="44" style="1" bestFit="1" customWidth="1"/>
    <col min="14595" max="14595" width="44.140625" style="1" bestFit="1" customWidth="1"/>
    <col min="14596" max="14596" width="41.42578125" style="1" bestFit="1" customWidth="1"/>
    <col min="14597" max="14597" width="12.42578125" style="1" customWidth="1"/>
    <col min="14598" max="14598" width="7" style="1" bestFit="1" customWidth="1"/>
    <col min="14599" max="14599" width="13.42578125" style="1" customWidth="1"/>
    <col min="14600" max="14600" width="16.140625" style="1" bestFit="1" customWidth="1"/>
    <col min="14601" max="14601" width="14" style="1" bestFit="1" customWidth="1"/>
    <col min="14602" max="14844" width="9.140625" style="1"/>
    <col min="14845" max="14845" width="14.5703125" style="1" bestFit="1" customWidth="1"/>
    <col min="14846" max="14846" width="13.42578125" style="1" bestFit="1" customWidth="1"/>
    <col min="14847" max="14847" width="21.42578125" style="1" bestFit="1" customWidth="1"/>
    <col min="14848" max="14848" width="11.5703125" style="1" bestFit="1" customWidth="1"/>
    <col min="14849" max="14849" width="41.42578125" style="1" bestFit="1" customWidth="1"/>
    <col min="14850" max="14850" width="44" style="1" bestFit="1" customWidth="1"/>
    <col min="14851" max="14851" width="44.140625" style="1" bestFit="1" customWidth="1"/>
    <col min="14852" max="14852" width="41.42578125" style="1" bestFit="1" customWidth="1"/>
    <col min="14853" max="14853" width="12.42578125" style="1" customWidth="1"/>
    <col min="14854" max="14854" width="7" style="1" bestFit="1" customWidth="1"/>
    <col min="14855" max="14855" width="13.42578125" style="1" customWidth="1"/>
    <col min="14856" max="14856" width="16.140625" style="1" bestFit="1" customWidth="1"/>
    <col min="14857" max="14857" width="14" style="1" bestFit="1" customWidth="1"/>
    <col min="14858" max="15100" width="9.140625" style="1"/>
    <col min="15101" max="15101" width="14.5703125" style="1" bestFit="1" customWidth="1"/>
    <col min="15102" max="15102" width="13.42578125" style="1" bestFit="1" customWidth="1"/>
    <col min="15103" max="15103" width="21.42578125" style="1" bestFit="1" customWidth="1"/>
    <col min="15104" max="15104" width="11.5703125" style="1" bestFit="1" customWidth="1"/>
    <col min="15105" max="15105" width="41.42578125" style="1" bestFit="1" customWidth="1"/>
    <col min="15106" max="15106" width="44" style="1" bestFit="1" customWidth="1"/>
    <col min="15107" max="15107" width="44.140625" style="1" bestFit="1" customWidth="1"/>
    <col min="15108" max="15108" width="41.42578125" style="1" bestFit="1" customWidth="1"/>
    <col min="15109" max="15109" width="12.42578125" style="1" customWidth="1"/>
    <col min="15110" max="15110" width="7" style="1" bestFit="1" customWidth="1"/>
    <col min="15111" max="15111" width="13.42578125" style="1" customWidth="1"/>
    <col min="15112" max="15112" width="16.140625" style="1" bestFit="1" customWidth="1"/>
    <col min="15113" max="15113" width="14" style="1" bestFit="1" customWidth="1"/>
    <col min="15114" max="15356" width="9.140625" style="1"/>
    <col min="15357" max="15357" width="14.5703125" style="1" bestFit="1" customWidth="1"/>
    <col min="15358" max="15358" width="13.42578125" style="1" bestFit="1" customWidth="1"/>
    <col min="15359" max="15359" width="21.42578125" style="1" bestFit="1" customWidth="1"/>
    <col min="15360" max="15360" width="11.5703125" style="1" bestFit="1" customWidth="1"/>
    <col min="15361" max="15361" width="41.42578125" style="1" bestFit="1" customWidth="1"/>
    <col min="15362" max="15362" width="44" style="1" bestFit="1" customWidth="1"/>
    <col min="15363" max="15363" width="44.140625" style="1" bestFit="1" customWidth="1"/>
    <col min="15364" max="15364" width="41.42578125" style="1" bestFit="1" customWidth="1"/>
    <col min="15365" max="15365" width="12.42578125" style="1" customWidth="1"/>
    <col min="15366" max="15366" width="7" style="1" bestFit="1" customWidth="1"/>
    <col min="15367" max="15367" width="13.42578125" style="1" customWidth="1"/>
    <col min="15368" max="15368" width="16.140625" style="1" bestFit="1" customWidth="1"/>
    <col min="15369" max="15369" width="14" style="1" bestFit="1" customWidth="1"/>
    <col min="15370" max="15612" width="9.140625" style="1"/>
    <col min="15613" max="15613" width="14.5703125" style="1" bestFit="1" customWidth="1"/>
    <col min="15614" max="15614" width="13.42578125" style="1" bestFit="1" customWidth="1"/>
    <col min="15615" max="15615" width="21.42578125" style="1" bestFit="1" customWidth="1"/>
    <col min="15616" max="15616" width="11.5703125" style="1" bestFit="1" customWidth="1"/>
    <col min="15617" max="15617" width="41.42578125" style="1" bestFit="1" customWidth="1"/>
    <col min="15618" max="15618" width="44" style="1" bestFit="1" customWidth="1"/>
    <col min="15619" max="15619" width="44.140625" style="1" bestFit="1" customWidth="1"/>
    <col min="15620" max="15620" width="41.42578125" style="1" bestFit="1" customWidth="1"/>
    <col min="15621" max="15621" width="12.42578125" style="1" customWidth="1"/>
    <col min="15622" max="15622" width="7" style="1" bestFit="1" customWidth="1"/>
    <col min="15623" max="15623" width="13.42578125" style="1" customWidth="1"/>
    <col min="15624" max="15624" width="16.140625" style="1" bestFit="1" customWidth="1"/>
    <col min="15625" max="15625" width="14" style="1" bestFit="1" customWidth="1"/>
    <col min="15626" max="15868" width="9.140625" style="1"/>
    <col min="15869" max="15869" width="14.5703125" style="1" bestFit="1" customWidth="1"/>
    <col min="15870" max="15870" width="13.42578125" style="1" bestFit="1" customWidth="1"/>
    <col min="15871" max="15871" width="21.42578125" style="1" bestFit="1" customWidth="1"/>
    <col min="15872" max="15872" width="11.5703125" style="1" bestFit="1" customWidth="1"/>
    <col min="15873" max="15873" width="41.42578125" style="1" bestFit="1" customWidth="1"/>
    <col min="15874" max="15874" width="44" style="1" bestFit="1" customWidth="1"/>
    <col min="15875" max="15875" width="44.140625" style="1" bestFit="1" customWidth="1"/>
    <col min="15876" max="15876" width="41.42578125" style="1" bestFit="1" customWidth="1"/>
    <col min="15877" max="15877" width="12.42578125" style="1" customWidth="1"/>
    <col min="15878" max="15878" width="7" style="1" bestFit="1" customWidth="1"/>
    <col min="15879" max="15879" width="13.42578125" style="1" customWidth="1"/>
    <col min="15880" max="15880" width="16.140625" style="1" bestFit="1" customWidth="1"/>
    <col min="15881" max="15881" width="14" style="1" bestFit="1" customWidth="1"/>
    <col min="15882" max="16124" width="9.140625" style="1"/>
    <col min="16125" max="16125" width="14.5703125" style="1" bestFit="1" customWidth="1"/>
    <col min="16126" max="16126" width="13.42578125" style="1" bestFit="1" customWidth="1"/>
    <col min="16127" max="16127" width="21.42578125" style="1" bestFit="1" customWidth="1"/>
    <col min="16128" max="16128" width="11.5703125" style="1" bestFit="1" customWidth="1"/>
    <col min="16129" max="16129" width="41.42578125" style="1" bestFit="1" customWidth="1"/>
    <col min="16130" max="16130" width="44" style="1" bestFit="1" customWidth="1"/>
    <col min="16131" max="16131" width="44.140625" style="1" bestFit="1" customWidth="1"/>
    <col min="16132" max="16132" width="41.42578125" style="1" bestFit="1" customWidth="1"/>
    <col min="16133" max="16133" width="12.42578125" style="1" customWidth="1"/>
    <col min="16134" max="16134" width="7" style="1" bestFit="1" customWidth="1"/>
    <col min="16135" max="16135" width="13.42578125" style="1" customWidth="1"/>
    <col min="16136" max="16136" width="16.140625" style="1" bestFit="1" customWidth="1"/>
    <col min="16137" max="16137" width="14" style="1" bestFit="1" customWidth="1"/>
    <col min="16138" max="16384" width="9.140625" style="1"/>
  </cols>
  <sheetData>
    <row r="1" spans="1:18" s="2" customFormat="1" ht="45.75" customHeight="1" x14ac:dyDescent="0.25">
      <c r="A1" s="24" t="s">
        <v>4</v>
      </c>
      <c r="B1" s="13" t="s">
        <v>24</v>
      </c>
      <c r="C1" s="13" t="s">
        <v>239</v>
      </c>
      <c r="D1" s="13" t="s">
        <v>7</v>
      </c>
      <c r="E1" s="14" t="s">
        <v>10</v>
      </c>
      <c r="F1" s="14" t="s">
        <v>11</v>
      </c>
      <c r="G1" s="14" t="s">
        <v>22</v>
      </c>
      <c r="H1" s="14" t="s">
        <v>23</v>
      </c>
      <c r="I1" s="3" t="s">
        <v>8</v>
      </c>
      <c r="J1" s="3" t="s">
        <v>0</v>
      </c>
      <c r="K1" s="3" t="s">
        <v>1</v>
      </c>
      <c r="L1" s="3" t="s">
        <v>2</v>
      </c>
      <c r="M1" s="3" t="s">
        <v>3</v>
      </c>
      <c r="N1" s="3" t="s">
        <v>9</v>
      </c>
      <c r="O1" s="3" t="s">
        <v>5</v>
      </c>
      <c r="P1" s="3" t="s">
        <v>6</v>
      </c>
      <c r="Q1" s="3"/>
      <c r="R1" s="3"/>
    </row>
    <row r="2" spans="1:18" s="18" customFormat="1" x14ac:dyDescent="0.25">
      <c r="A2" s="25" t="s">
        <v>25</v>
      </c>
      <c r="B2" s="10" t="s">
        <v>26</v>
      </c>
      <c r="C2" s="10" t="s">
        <v>240</v>
      </c>
      <c r="D2" s="15">
        <v>5</v>
      </c>
      <c r="E2" s="16">
        <v>2</v>
      </c>
      <c r="F2" s="16">
        <f>D2*E2</f>
        <v>10</v>
      </c>
      <c r="G2" s="16">
        <f>E2/1.3</f>
        <v>1.5384615384615383</v>
      </c>
      <c r="H2" s="16">
        <f>D2*G2</f>
        <v>7.6923076923076916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18" customFormat="1" x14ac:dyDescent="0.25">
      <c r="A3" s="25" t="s">
        <v>27</v>
      </c>
      <c r="B3" s="10" t="s">
        <v>28</v>
      </c>
      <c r="C3" s="10" t="s">
        <v>240</v>
      </c>
      <c r="D3" s="15">
        <v>4</v>
      </c>
      <c r="E3" s="16">
        <v>10</v>
      </c>
      <c r="F3" s="16">
        <f t="shared" ref="F3:F66" si="0">D3*E3</f>
        <v>40</v>
      </c>
      <c r="G3" s="16">
        <f t="shared" ref="G3:G66" si="1">E3/1.3</f>
        <v>7.6923076923076916</v>
      </c>
      <c r="H3" s="16">
        <f t="shared" ref="H3:H66" si="2">D3*G3</f>
        <v>30.769230769230766</v>
      </c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8" customFormat="1" x14ac:dyDescent="0.25">
      <c r="A4" s="25" t="s">
        <v>29</v>
      </c>
      <c r="B4" s="10" t="s">
        <v>30</v>
      </c>
      <c r="C4" s="10" t="s">
        <v>240</v>
      </c>
      <c r="D4" s="15">
        <v>3</v>
      </c>
      <c r="E4" s="16">
        <v>9</v>
      </c>
      <c r="F4" s="16">
        <f t="shared" si="0"/>
        <v>27</v>
      </c>
      <c r="G4" s="16">
        <f t="shared" si="1"/>
        <v>6.9230769230769225</v>
      </c>
      <c r="H4" s="16">
        <f t="shared" si="2"/>
        <v>20.769230769230766</v>
      </c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x14ac:dyDescent="0.25">
      <c r="A5" s="25" t="s">
        <v>31</v>
      </c>
      <c r="B5" s="10" t="s">
        <v>32</v>
      </c>
      <c r="C5" s="10" t="s">
        <v>240</v>
      </c>
      <c r="D5" s="15">
        <v>1</v>
      </c>
      <c r="E5" s="16">
        <v>14</v>
      </c>
      <c r="F5" s="16">
        <f t="shared" si="0"/>
        <v>14</v>
      </c>
      <c r="G5" s="16">
        <f t="shared" si="1"/>
        <v>10.769230769230768</v>
      </c>
      <c r="H5" s="16">
        <f t="shared" si="2"/>
        <v>10.769230769230768</v>
      </c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s="18" customFormat="1" x14ac:dyDescent="0.25">
      <c r="A6" s="25" t="s">
        <v>33</v>
      </c>
      <c r="B6" s="10" t="s">
        <v>34</v>
      </c>
      <c r="C6" s="10" t="s">
        <v>240</v>
      </c>
      <c r="D6" s="15">
        <v>1</v>
      </c>
      <c r="E6" s="16">
        <v>50</v>
      </c>
      <c r="F6" s="16">
        <f t="shared" si="0"/>
        <v>50</v>
      </c>
      <c r="G6" s="16">
        <f t="shared" si="1"/>
        <v>38.46153846153846</v>
      </c>
      <c r="H6" s="16">
        <f t="shared" si="2"/>
        <v>38.46153846153846</v>
      </c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18" customFormat="1" x14ac:dyDescent="0.25">
      <c r="A7" s="25" t="s">
        <v>35</v>
      </c>
      <c r="B7" s="10" t="s">
        <v>36</v>
      </c>
      <c r="C7" s="10" t="s">
        <v>240</v>
      </c>
      <c r="D7" s="15">
        <v>1</v>
      </c>
      <c r="E7" s="16">
        <v>216</v>
      </c>
      <c r="F7" s="16">
        <f t="shared" si="0"/>
        <v>216</v>
      </c>
      <c r="G7" s="16">
        <f t="shared" si="1"/>
        <v>166.15384615384616</v>
      </c>
      <c r="H7" s="16">
        <f t="shared" si="2"/>
        <v>166.15384615384616</v>
      </c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s="18" customFormat="1" x14ac:dyDescent="0.25">
      <c r="A8" s="25" t="s">
        <v>37</v>
      </c>
      <c r="B8" s="10" t="s">
        <v>36</v>
      </c>
      <c r="C8" s="10" t="s">
        <v>240</v>
      </c>
      <c r="D8" s="15">
        <v>1</v>
      </c>
      <c r="E8" s="16">
        <v>145</v>
      </c>
      <c r="F8" s="16">
        <f t="shared" si="0"/>
        <v>145</v>
      </c>
      <c r="G8" s="16">
        <f t="shared" si="1"/>
        <v>111.53846153846153</v>
      </c>
      <c r="H8" s="16">
        <f t="shared" si="2"/>
        <v>111.53846153846153</v>
      </c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8" customFormat="1" x14ac:dyDescent="0.25">
      <c r="A9" s="25" t="s">
        <v>38</v>
      </c>
      <c r="B9" s="10" t="s">
        <v>36</v>
      </c>
      <c r="C9" s="10" t="s">
        <v>240</v>
      </c>
      <c r="D9" s="15">
        <v>1</v>
      </c>
      <c r="E9" s="16">
        <v>178</v>
      </c>
      <c r="F9" s="16">
        <f t="shared" si="0"/>
        <v>178</v>
      </c>
      <c r="G9" s="16">
        <f t="shared" si="1"/>
        <v>136.92307692307691</v>
      </c>
      <c r="H9" s="16">
        <f t="shared" si="2"/>
        <v>136.92307692307691</v>
      </c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s="18" customFormat="1" x14ac:dyDescent="0.25">
      <c r="A10" s="25" t="s">
        <v>39</v>
      </c>
      <c r="B10" s="10" t="s">
        <v>36</v>
      </c>
      <c r="C10" s="10" t="s">
        <v>240</v>
      </c>
      <c r="D10" s="15">
        <v>1</v>
      </c>
      <c r="E10" s="16">
        <v>64</v>
      </c>
      <c r="F10" s="16">
        <f t="shared" si="0"/>
        <v>64</v>
      </c>
      <c r="G10" s="16">
        <f t="shared" si="1"/>
        <v>49.230769230769226</v>
      </c>
      <c r="H10" s="16">
        <f t="shared" si="2"/>
        <v>49.230769230769226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8" customFormat="1" x14ac:dyDescent="0.25">
      <c r="A11" s="25" t="s">
        <v>40</v>
      </c>
      <c r="B11" s="10" t="s">
        <v>36</v>
      </c>
      <c r="C11" s="10" t="s">
        <v>240</v>
      </c>
      <c r="D11" s="15">
        <v>1</v>
      </c>
      <c r="E11" s="16">
        <v>275</v>
      </c>
      <c r="F11" s="16">
        <f t="shared" si="0"/>
        <v>275</v>
      </c>
      <c r="G11" s="16">
        <f t="shared" si="1"/>
        <v>211.53846153846152</v>
      </c>
      <c r="H11" s="16">
        <f t="shared" si="2"/>
        <v>211.53846153846152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8" customFormat="1" x14ac:dyDescent="0.25">
      <c r="A12" s="25" t="s">
        <v>41</v>
      </c>
      <c r="B12" s="10" t="s">
        <v>36</v>
      </c>
      <c r="C12" s="10" t="s">
        <v>240</v>
      </c>
      <c r="D12" s="15">
        <v>1</v>
      </c>
      <c r="E12" s="16">
        <v>95</v>
      </c>
      <c r="F12" s="16">
        <f t="shared" si="0"/>
        <v>95</v>
      </c>
      <c r="G12" s="16">
        <f t="shared" si="1"/>
        <v>73.07692307692308</v>
      </c>
      <c r="H12" s="16">
        <f t="shared" si="2"/>
        <v>73.07692307692308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8" customFormat="1" x14ac:dyDescent="0.25">
      <c r="A13" s="25" t="s">
        <v>42</v>
      </c>
      <c r="B13" s="10" t="s">
        <v>36</v>
      </c>
      <c r="C13" s="10" t="s">
        <v>240</v>
      </c>
      <c r="D13" s="15">
        <v>1</v>
      </c>
      <c r="E13" s="16">
        <v>297</v>
      </c>
      <c r="F13" s="16">
        <f t="shared" si="0"/>
        <v>297</v>
      </c>
      <c r="G13" s="16">
        <f t="shared" si="1"/>
        <v>228.46153846153845</v>
      </c>
      <c r="H13" s="16">
        <f t="shared" si="2"/>
        <v>228.46153846153845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8" customFormat="1" x14ac:dyDescent="0.25">
      <c r="A14" s="25" t="s">
        <v>43</v>
      </c>
      <c r="B14" s="10" t="s">
        <v>44</v>
      </c>
      <c r="C14" s="10" t="s">
        <v>240</v>
      </c>
      <c r="D14" s="15">
        <v>1</v>
      </c>
      <c r="E14" s="16">
        <v>4</v>
      </c>
      <c r="F14" s="16">
        <f t="shared" si="0"/>
        <v>4</v>
      </c>
      <c r="G14" s="16">
        <f t="shared" si="1"/>
        <v>3.0769230769230766</v>
      </c>
      <c r="H14" s="16">
        <f t="shared" si="2"/>
        <v>3.0769230769230766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8" customFormat="1" x14ac:dyDescent="0.25">
      <c r="A15" s="25" t="s">
        <v>45</v>
      </c>
      <c r="B15" s="10" t="s">
        <v>46</v>
      </c>
      <c r="C15" s="10" t="s">
        <v>240</v>
      </c>
      <c r="D15" s="15">
        <v>1</v>
      </c>
      <c r="E15" s="16">
        <v>3</v>
      </c>
      <c r="F15" s="16">
        <f t="shared" si="0"/>
        <v>3</v>
      </c>
      <c r="G15" s="16">
        <f t="shared" si="1"/>
        <v>2.3076923076923075</v>
      </c>
      <c r="H15" s="16">
        <f t="shared" si="2"/>
        <v>2.3076923076923075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8" customFormat="1" x14ac:dyDescent="0.25">
      <c r="A16" s="25" t="s">
        <v>47</v>
      </c>
      <c r="B16" s="10" t="s">
        <v>48</v>
      </c>
      <c r="C16" s="10" t="s">
        <v>240</v>
      </c>
      <c r="D16" s="15">
        <v>1</v>
      </c>
      <c r="E16" s="16">
        <v>0</v>
      </c>
      <c r="F16" s="16">
        <f t="shared" si="0"/>
        <v>0</v>
      </c>
      <c r="G16" s="16">
        <f t="shared" si="1"/>
        <v>0</v>
      </c>
      <c r="H16" s="16">
        <f t="shared" si="2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s="18" customFormat="1" x14ac:dyDescent="0.25">
      <c r="A17" s="25" t="s">
        <v>49</v>
      </c>
      <c r="B17" s="10" t="s">
        <v>48</v>
      </c>
      <c r="C17" s="10" t="s">
        <v>241</v>
      </c>
      <c r="D17" s="15">
        <v>2</v>
      </c>
      <c r="E17" s="16">
        <v>2.81</v>
      </c>
      <c r="F17" s="16">
        <f t="shared" si="0"/>
        <v>5.62</v>
      </c>
      <c r="G17" s="16">
        <f t="shared" si="1"/>
        <v>2.1615384615384614</v>
      </c>
      <c r="H17" s="16">
        <f t="shared" si="2"/>
        <v>4.3230769230769228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s="18" customFormat="1" x14ac:dyDescent="0.25">
      <c r="A18" s="25" t="s">
        <v>50</v>
      </c>
      <c r="B18" s="10" t="s">
        <v>51</v>
      </c>
      <c r="C18" s="10" t="s">
        <v>240</v>
      </c>
      <c r="D18" s="15">
        <v>4</v>
      </c>
      <c r="E18" s="16">
        <v>32</v>
      </c>
      <c r="F18" s="16">
        <f t="shared" si="0"/>
        <v>128</v>
      </c>
      <c r="G18" s="16">
        <f t="shared" si="1"/>
        <v>24.615384615384613</v>
      </c>
      <c r="H18" s="16">
        <f t="shared" si="2"/>
        <v>98.461538461538453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8" customFormat="1" x14ac:dyDescent="0.25">
      <c r="A19" s="25" t="s">
        <v>52</v>
      </c>
      <c r="B19" s="10" t="s">
        <v>53</v>
      </c>
      <c r="C19" s="10" t="s">
        <v>240</v>
      </c>
      <c r="D19" s="15">
        <v>1</v>
      </c>
      <c r="E19" s="16">
        <v>3</v>
      </c>
      <c r="F19" s="16">
        <f t="shared" si="0"/>
        <v>3</v>
      </c>
      <c r="G19" s="16">
        <f t="shared" si="1"/>
        <v>2.3076923076923075</v>
      </c>
      <c r="H19" s="16">
        <f t="shared" si="2"/>
        <v>2.3076923076923075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s="18" customFormat="1" x14ac:dyDescent="0.25">
      <c r="A20" s="25" t="s">
        <v>54</v>
      </c>
      <c r="B20" s="10" t="s">
        <v>55</v>
      </c>
      <c r="C20" s="10" t="s">
        <v>240</v>
      </c>
      <c r="D20" s="15">
        <v>1</v>
      </c>
      <c r="E20" s="16">
        <v>4</v>
      </c>
      <c r="F20" s="16">
        <f t="shared" si="0"/>
        <v>4</v>
      </c>
      <c r="G20" s="16">
        <f t="shared" si="1"/>
        <v>3.0769230769230766</v>
      </c>
      <c r="H20" s="16">
        <f t="shared" si="2"/>
        <v>3.0769230769230766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18" customFormat="1" x14ac:dyDescent="0.25">
      <c r="A21" s="25" t="s">
        <v>56</v>
      </c>
      <c r="B21" s="10" t="s">
        <v>55</v>
      </c>
      <c r="C21" s="10" t="s">
        <v>240</v>
      </c>
      <c r="D21" s="15">
        <v>3</v>
      </c>
      <c r="E21" s="16">
        <v>21</v>
      </c>
      <c r="F21" s="16">
        <f t="shared" si="0"/>
        <v>63</v>
      </c>
      <c r="G21" s="16">
        <f t="shared" si="1"/>
        <v>16.153846153846153</v>
      </c>
      <c r="H21" s="16">
        <f t="shared" si="2"/>
        <v>48.46153846153846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s="18" customFormat="1" x14ac:dyDescent="0.25">
      <c r="A22" s="25" t="s">
        <v>57</v>
      </c>
      <c r="B22" s="10" t="s">
        <v>58</v>
      </c>
      <c r="C22" s="10" t="s">
        <v>240</v>
      </c>
      <c r="D22" s="15">
        <v>1</v>
      </c>
      <c r="E22" s="16">
        <v>11</v>
      </c>
      <c r="F22" s="16">
        <f t="shared" si="0"/>
        <v>11</v>
      </c>
      <c r="G22" s="16">
        <f t="shared" si="1"/>
        <v>8.4615384615384617</v>
      </c>
      <c r="H22" s="16">
        <f t="shared" si="2"/>
        <v>8.4615384615384617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s="18" customFormat="1" x14ac:dyDescent="0.25">
      <c r="A23" s="25" t="s">
        <v>59</v>
      </c>
      <c r="B23" s="10" t="s">
        <v>55</v>
      </c>
      <c r="C23" s="10" t="s">
        <v>240</v>
      </c>
      <c r="D23" s="15">
        <v>1</v>
      </c>
      <c r="E23" s="16">
        <v>15</v>
      </c>
      <c r="F23" s="16">
        <f t="shared" si="0"/>
        <v>15</v>
      </c>
      <c r="G23" s="16">
        <f t="shared" si="1"/>
        <v>11.538461538461538</v>
      </c>
      <c r="H23" s="16">
        <f t="shared" si="2"/>
        <v>11.538461538461538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8" customFormat="1" x14ac:dyDescent="0.25">
      <c r="A24" s="25" t="s">
        <v>60</v>
      </c>
      <c r="B24" s="10" t="s">
        <v>55</v>
      </c>
      <c r="C24" s="10" t="s">
        <v>240</v>
      </c>
      <c r="D24" s="15">
        <v>3</v>
      </c>
      <c r="E24" s="16">
        <v>5</v>
      </c>
      <c r="F24" s="16">
        <f t="shared" si="0"/>
        <v>15</v>
      </c>
      <c r="G24" s="16">
        <f t="shared" si="1"/>
        <v>3.8461538461538458</v>
      </c>
      <c r="H24" s="16">
        <f t="shared" si="2"/>
        <v>11.538461538461537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s="18" customFormat="1" x14ac:dyDescent="0.25">
      <c r="A25" s="25" t="s">
        <v>61</v>
      </c>
      <c r="B25" s="10" t="s">
        <v>62</v>
      </c>
      <c r="C25" s="10" t="s">
        <v>240</v>
      </c>
      <c r="D25" s="15">
        <v>2</v>
      </c>
      <c r="E25" s="16">
        <v>32</v>
      </c>
      <c r="F25" s="16">
        <f t="shared" si="0"/>
        <v>64</v>
      </c>
      <c r="G25" s="16">
        <f t="shared" si="1"/>
        <v>24.615384615384613</v>
      </c>
      <c r="H25" s="16">
        <f t="shared" si="2"/>
        <v>49.230769230769226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18" customFormat="1" x14ac:dyDescent="0.25">
      <c r="A26" s="25" t="s">
        <v>63</v>
      </c>
      <c r="B26" s="10" t="s">
        <v>64</v>
      </c>
      <c r="C26" s="10" t="s">
        <v>240</v>
      </c>
      <c r="D26" s="15">
        <v>1</v>
      </c>
      <c r="E26" s="16">
        <v>0</v>
      </c>
      <c r="F26" s="16">
        <f t="shared" si="0"/>
        <v>0</v>
      </c>
      <c r="G26" s="16">
        <f t="shared" si="1"/>
        <v>0</v>
      </c>
      <c r="H26" s="16">
        <f t="shared" si="2"/>
        <v>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s="18" customFormat="1" x14ac:dyDescent="0.25">
      <c r="A27" s="25" t="s">
        <v>65</v>
      </c>
      <c r="B27" s="10" t="s">
        <v>66</v>
      </c>
      <c r="C27" s="10" t="s">
        <v>240</v>
      </c>
      <c r="D27" s="15">
        <v>2</v>
      </c>
      <c r="E27" s="16">
        <v>12</v>
      </c>
      <c r="F27" s="16">
        <f t="shared" si="0"/>
        <v>24</v>
      </c>
      <c r="G27" s="16">
        <f t="shared" si="1"/>
        <v>9.2307692307692299</v>
      </c>
      <c r="H27" s="16">
        <f t="shared" si="2"/>
        <v>18.46153846153846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s="18" customFormat="1" x14ac:dyDescent="0.25">
      <c r="A28" s="25" t="s">
        <v>67</v>
      </c>
      <c r="B28" s="10" t="s">
        <v>68</v>
      </c>
      <c r="C28" s="10" t="s">
        <v>240</v>
      </c>
      <c r="D28" s="15">
        <v>1</v>
      </c>
      <c r="E28" s="16">
        <v>18</v>
      </c>
      <c r="F28" s="16">
        <f t="shared" si="0"/>
        <v>18</v>
      </c>
      <c r="G28" s="16">
        <f t="shared" si="1"/>
        <v>13.846153846153845</v>
      </c>
      <c r="H28" s="16">
        <f t="shared" si="2"/>
        <v>13.846153846153845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8" customFormat="1" x14ac:dyDescent="0.25">
      <c r="A29" s="25" t="s">
        <v>69</v>
      </c>
      <c r="B29" s="10" t="s">
        <v>70</v>
      </c>
      <c r="C29" s="10" t="s">
        <v>240</v>
      </c>
      <c r="D29" s="15">
        <v>1</v>
      </c>
      <c r="E29" s="16">
        <v>167</v>
      </c>
      <c r="F29" s="16">
        <f t="shared" si="0"/>
        <v>167</v>
      </c>
      <c r="G29" s="16">
        <f t="shared" si="1"/>
        <v>128.46153846153845</v>
      </c>
      <c r="H29" s="16">
        <f t="shared" si="2"/>
        <v>128.46153846153845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18" customFormat="1" x14ac:dyDescent="0.25">
      <c r="A30" s="25" t="s">
        <v>71</v>
      </c>
      <c r="B30" s="10" t="s">
        <v>72</v>
      </c>
      <c r="C30" s="10" t="s">
        <v>240</v>
      </c>
      <c r="D30" s="15">
        <v>1</v>
      </c>
      <c r="E30" s="16">
        <v>31</v>
      </c>
      <c r="F30" s="16">
        <f t="shared" si="0"/>
        <v>31</v>
      </c>
      <c r="G30" s="16">
        <f t="shared" si="1"/>
        <v>23.846153846153847</v>
      </c>
      <c r="H30" s="16">
        <f t="shared" si="2"/>
        <v>23.846153846153847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8" customFormat="1" x14ac:dyDescent="0.25">
      <c r="A31" s="25" t="s">
        <v>73</v>
      </c>
      <c r="B31" s="10" t="s">
        <v>74</v>
      </c>
      <c r="C31" s="10" t="s">
        <v>240</v>
      </c>
      <c r="D31" s="15">
        <v>2</v>
      </c>
      <c r="E31" s="16">
        <v>31</v>
      </c>
      <c r="F31" s="16">
        <f t="shared" si="0"/>
        <v>62</v>
      </c>
      <c r="G31" s="16">
        <f t="shared" si="1"/>
        <v>23.846153846153847</v>
      </c>
      <c r="H31" s="16">
        <f t="shared" si="2"/>
        <v>47.692307692307693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8" customFormat="1" x14ac:dyDescent="0.25">
      <c r="A32" s="25" t="s">
        <v>75</v>
      </c>
      <c r="B32" s="10" t="s">
        <v>76</v>
      </c>
      <c r="C32" s="10" t="s">
        <v>240</v>
      </c>
      <c r="D32" s="15">
        <v>2</v>
      </c>
      <c r="E32" s="16">
        <v>44</v>
      </c>
      <c r="F32" s="16">
        <f t="shared" si="0"/>
        <v>88</v>
      </c>
      <c r="G32" s="16">
        <f t="shared" si="1"/>
        <v>33.846153846153847</v>
      </c>
      <c r="H32" s="16">
        <f t="shared" si="2"/>
        <v>67.692307692307693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8" customFormat="1" x14ac:dyDescent="0.25">
      <c r="A33" s="25" t="s">
        <v>77</v>
      </c>
      <c r="B33" s="10" t="s">
        <v>78</v>
      </c>
      <c r="C33" s="10" t="s">
        <v>240</v>
      </c>
      <c r="D33" s="15">
        <v>1</v>
      </c>
      <c r="E33" s="16">
        <v>3.83</v>
      </c>
      <c r="F33" s="16">
        <f t="shared" si="0"/>
        <v>3.83</v>
      </c>
      <c r="G33" s="16">
        <f t="shared" si="1"/>
        <v>2.9461538461538459</v>
      </c>
      <c r="H33" s="16">
        <f t="shared" si="2"/>
        <v>2.9461538461538459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s="18" customFormat="1" x14ac:dyDescent="0.25">
      <c r="A34" s="25" t="s">
        <v>79</v>
      </c>
      <c r="B34" s="10" t="s">
        <v>80</v>
      </c>
      <c r="C34" s="10" t="s">
        <v>242</v>
      </c>
      <c r="D34" s="15">
        <v>1</v>
      </c>
      <c r="E34" s="16">
        <v>184</v>
      </c>
      <c r="F34" s="16">
        <f t="shared" si="0"/>
        <v>184</v>
      </c>
      <c r="G34" s="16">
        <f t="shared" si="1"/>
        <v>141.53846153846155</v>
      </c>
      <c r="H34" s="16">
        <f t="shared" si="2"/>
        <v>141.53846153846155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18" customFormat="1" x14ac:dyDescent="0.25">
      <c r="A35" s="25" t="s">
        <v>81</v>
      </c>
      <c r="B35" s="10" t="s">
        <v>82</v>
      </c>
      <c r="C35" s="10" t="s">
        <v>240</v>
      </c>
      <c r="D35" s="15">
        <v>1</v>
      </c>
      <c r="E35" s="16">
        <v>40</v>
      </c>
      <c r="F35" s="16">
        <f t="shared" si="0"/>
        <v>40</v>
      </c>
      <c r="G35" s="16">
        <f t="shared" si="1"/>
        <v>30.769230769230766</v>
      </c>
      <c r="H35" s="16">
        <f t="shared" si="2"/>
        <v>30.769230769230766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s="18" customFormat="1" x14ac:dyDescent="0.25">
      <c r="A36" s="25" t="s">
        <v>83</v>
      </c>
      <c r="B36" s="10" t="s">
        <v>84</v>
      </c>
      <c r="C36" s="10" t="s">
        <v>240</v>
      </c>
      <c r="D36" s="15">
        <v>6</v>
      </c>
      <c r="E36" s="16">
        <v>17</v>
      </c>
      <c r="F36" s="16">
        <f t="shared" si="0"/>
        <v>102</v>
      </c>
      <c r="G36" s="16">
        <f t="shared" si="1"/>
        <v>13.076923076923077</v>
      </c>
      <c r="H36" s="16">
        <f t="shared" si="2"/>
        <v>78.461538461538453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s="18" customFormat="1" x14ac:dyDescent="0.25">
      <c r="A37" s="25" t="s">
        <v>85</v>
      </c>
      <c r="B37" s="10" t="s">
        <v>86</v>
      </c>
      <c r="C37" s="10" t="s">
        <v>240</v>
      </c>
      <c r="D37" s="15">
        <v>1</v>
      </c>
      <c r="E37" s="16">
        <v>3</v>
      </c>
      <c r="F37" s="16">
        <f t="shared" si="0"/>
        <v>3</v>
      </c>
      <c r="G37" s="16">
        <f t="shared" si="1"/>
        <v>2.3076923076923075</v>
      </c>
      <c r="H37" s="16">
        <f t="shared" si="2"/>
        <v>2.3076923076923075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s="18" customFormat="1" x14ac:dyDescent="0.25">
      <c r="A38" s="25" t="s">
        <v>87</v>
      </c>
      <c r="B38" s="10" t="s">
        <v>88</v>
      </c>
      <c r="C38" s="10" t="s">
        <v>240</v>
      </c>
      <c r="D38" s="15">
        <v>1</v>
      </c>
      <c r="E38" s="16">
        <v>67</v>
      </c>
      <c r="F38" s="16">
        <f t="shared" si="0"/>
        <v>67</v>
      </c>
      <c r="G38" s="16">
        <f t="shared" si="1"/>
        <v>51.53846153846154</v>
      </c>
      <c r="H38" s="16">
        <f t="shared" si="2"/>
        <v>51.53846153846154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s="18" customFormat="1" x14ac:dyDescent="0.25">
      <c r="A39" s="25" t="s">
        <v>89</v>
      </c>
      <c r="B39" s="10" t="s">
        <v>90</v>
      </c>
      <c r="C39" s="10" t="s">
        <v>240</v>
      </c>
      <c r="D39" s="15">
        <v>1</v>
      </c>
      <c r="E39" s="16">
        <v>54</v>
      </c>
      <c r="F39" s="16">
        <f t="shared" si="0"/>
        <v>54</v>
      </c>
      <c r="G39" s="16">
        <f t="shared" si="1"/>
        <v>41.53846153846154</v>
      </c>
      <c r="H39" s="16">
        <f t="shared" si="2"/>
        <v>41.53846153846154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s="18" customFormat="1" x14ac:dyDescent="0.25">
      <c r="A40" s="25" t="s">
        <v>91</v>
      </c>
      <c r="B40" s="10" t="s">
        <v>92</v>
      </c>
      <c r="C40" s="10" t="s">
        <v>240</v>
      </c>
      <c r="D40" s="15">
        <v>1</v>
      </c>
      <c r="E40" s="16">
        <v>67</v>
      </c>
      <c r="F40" s="16">
        <f t="shared" si="0"/>
        <v>67</v>
      </c>
      <c r="G40" s="16">
        <f t="shared" si="1"/>
        <v>51.53846153846154</v>
      </c>
      <c r="H40" s="16">
        <f t="shared" si="2"/>
        <v>51.53846153846154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s="18" customFormat="1" x14ac:dyDescent="0.25">
      <c r="A41" s="25" t="s">
        <v>93</v>
      </c>
      <c r="B41" s="10" t="s">
        <v>94</v>
      </c>
      <c r="C41" s="10" t="s">
        <v>240</v>
      </c>
      <c r="D41" s="15">
        <v>1</v>
      </c>
      <c r="E41" s="16">
        <v>67</v>
      </c>
      <c r="F41" s="16">
        <f t="shared" si="0"/>
        <v>67</v>
      </c>
      <c r="G41" s="16">
        <f t="shared" si="1"/>
        <v>51.53846153846154</v>
      </c>
      <c r="H41" s="16">
        <f t="shared" si="2"/>
        <v>51.53846153846154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s="18" customFormat="1" x14ac:dyDescent="0.25">
      <c r="A42" s="25" t="s">
        <v>95</v>
      </c>
      <c r="B42" s="10" t="s">
        <v>96</v>
      </c>
      <c r="C42" s="10" t="s">
        <v>240</v>
      </c>
      <c r="D42" s="15">
        <v>1</v>
      </c>
      <c r="E42" s="16">
        <v>36</v>
      </c>
      <c r="F42" s="16">
        <f t="shared" si="0"/>
        <v>36</v>
      </c>
      <c r="G42" s="16">
        <f t="shared" si="1"/>
        <v>27.69230769230769</v>
      </c>
      <c r="H42" s="16">
        <f t="shared" si="2"/>
        <v>27.69230769230769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s="18" customFormat="1" x14ac:dyDescent="0.25">
      <c r="A43" s="25" t="s">
        <v>97</v>
      </c>
      <c r="B43" s="10" t="s">
        <v>98</v>
      </c>
      <c r="C43" s="10" t="s">
        <v>240</v>
      </c>
      <c r="D43" s="15">
        <v>1</v>
      </c>
      <c r="E43" s="16">
        <v>39</v>
      </c>
      <c r="F43" s="16">
        <f t="shared" si="0"/>
        <v>39</v>
      </c>
      <c r="G43" s="16">
        <f t="shared" si="1"/>
        <v>30</v>
      </c>
      <c r="H43" s="16">
        <f t="shared" si="2"/>
        <v>30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s="18" customFormat="1" x14ac:dyDescent="0.25">
      <c r="A44" s="25" t="s">
        <v>99</v>
      </c>
      <c r="B44" s="10" t="s">
        <v>100</v>
      </c>
      <c r="C44" s="10" t="s">
        <v>240</v>
      </c>
      <c r="D44" s="15">
        <v>1</v>
      </c>
      <c r="E44" s="16">
        <v>75</v>
      </c>
      <c r="F44" s="16">
        <f t="shared" si="0"/>
        <v>75</v>
      </c>
      <c r="G44" s="16">
        <f t="shared" si="1"/>
        <v>57.692307692307693</v>
      </c>
      <c r="H44" s="16">
        <f t="shared" si="2"/>
        <v>57.692307692307693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s="18" customFormat="1" x14ac:dyDescent="0.25">
      <c r="A45" s="25" t="s">
        <v>101</v>
      </c>
      <c r="B45" s="10" t="s">
        <v>102</v>
      </c>
      <c r="C45" s="10" t="s">
        <v>240</v>
      </c>
      <c r="D45" s="15">
        <v>1</v>
      </c>
      <c r="E45" s="16">
        <v>248</v>
      </c>
      <c r="F45" s="16">
        <f t="shared" si="0"/>
        <v>248</v>
      </c>
      <c r="G45" s="16">
        <f t="shared" si="1"/>
        <v>190.76923076923077</v>
      </c>
      <c r="H45" s="16">
        <f t="shared" si="2"/>
        <v>190.76923076923077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s="18" customFormat="1" x14ac:dyDescent="0.25">
      <c r="A46" s="25" t="s">
        <v>103</v>
      </c>
      <c r="B46" s="10" t="s">
        <v>104</v>
      </c>
      <c r="C46" s="10" t="s">
        <v>240</v>
      </c>
      <c r="D46" s="15">
        <v>1</v>
      </c>
      <c r="E46" s="16">
        <v>17</v>
      </c>
      <c r="F46" s="16">
        <f t="shared" si="0"/>
        <v>17</v>
      </c>
      <c r="G46" s="16">
        <f t="shared" si="1"/>
        <v>13.076923076923077</v>
      </c>
      <c r="H46" s="16">
        <f t="shared" si="2"/>
        <v>13.076923076923077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s="18" customFormat="1" x14ac:dyDescent="0.25">
      <c r="A47" s="25" t="s">
        <v>105</v>
      </c>
      <c r="B47" s="10" t="s">
        <v>106</v>
      </c>
      <c r="C47" s="10" t="s">
        <v>240</v>
      </c>
      <c r="D47" s="15">
        <v>1</v>
      </c>
      <c r="E47" s="16">
        <v>55</v>
      </c>
      <c r="F47" s="16">
        <f t="shared" si="0"/>
        <v>55</v>
      </c>
      <c r="G47" s="16">
        <f t="shared" si="1"/>
        <v>42.307692307692307</v>
      </c>
      <c r="H47" s="16">
        <f t="shared" si="2"/>
        <v>42.307692307692307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s="18" customFormat="1" x14ac:dyDescent="0.25">
      <c r="A48" s="25" t="s">
        <v>107</v>
      </c>
      <c r="B48" s="10" t="s">
        <v>108</v>
      </c>
      <c r="C48" s="10" t="s">
        <v>240</v>
      </c>
      <c r="D48" s="15">
        <v>4</v>
      </c>
      <c r="E48" s="16">
        <v>12</v>
      </c>
      <c r="F48" s="16">
        <f t="shared" si="0"/>
        <v>48</v>
      </c>
      <c r="G48" s="16">
        <f t="shared" si="1"/>
        <v>9.2307692307692299</v>
      </c>
      <c r="H48" s="16">
        <f t="shared" si="2"/>
        <v>36.92307692307692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s="18" customFormat="1" x14ac:dyDescent="0.25">
      <c r="A49" s="25" t="s">
        <v>109</v>
      </c>
      <c r="B49" s="10" t="s">
        <v>110</v>
      </c>
      <c r="C49" s="10" t="s">
        <v>243</v>
      </c>
      <c r="D49" s="15">
        <v>1</v>
      </c>
      <c r="E49" s="16">
        <v>611</v>
      </c>
      <c r="F49" s="16">
        <f t="shared" si="0"/>
        <v>611</v>
      </c>
      <c r="G49" s="16">
        <f t="shared" si="1"/>
        <v>470</v>
      </c>
      <c r="H49" s="16">
        <f t="shared" si="2"/>
        <v>470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s="18" customFormat="1" x14ac:dyDescent="0.25">
      <c r="A50" s="25" t="s">
        <v>111</v>
      </c>
      <c r="B50" s="10" t="s">
        <v>112</v>
      </c>
      <c r="C50" s="10" t="s">
        <v>240</v>
      </c>
      <c r="D50" s="15">
        <v>2</v>
      </c>
      <c r="E50" s="16">
        <v>73</v>
      </c>
      <c r="F50" s="16">
        <f t="shared" si="0"/>
        <v>146</v>
      </c>
      <c r="G50" s="16">
        <f t="shared" si="1"/>
        <v>56.153846153846153</v>
      </c>
      <c r="H50" s="16">
        <f t="shared" si="2"/>
        <v>112.30769230769231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s="18" customFormat="1" x14ac:dyDescent="0.25">
      <c r="A51" s="25" t="s">
        <v>113</v>
      </c>
      <c r="B51" s="10" t="s">
        <v>62</v>
      </c>
      <c r="C51" s="10" t="s">
        <v>244</v>
      </c>
      <c r="D51" s="15">
        <v>1</v>
      </c>
      <c r="E51" s="16">
        <v>79</v>
      </c>
      <c r="F51" s="16">
        <f t="shared" si="0"/>
        <v>79</v>
      </c>
      <c r="G51" s="16">
        <f t="shared" si="1"/>
        <v>60.769230769230766</v>
      </c>
      <c r="H51" s="16">
        <f t="shared" si="2"/>
        <v>60.769230769230766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s="18" customFormat="1" x14ac:dyDescent="0.25">
      <c r="A52" s="25" t="s">
        <v>114</v>
      </c>
      <c r="B52" s="10" t="s">
        <v>62</v>
      </c>
      <c r="C52" s="10" t="s">
        <v>240</v>
      </c>
      <c r="D52" s="15">
        <v>1</v>
      </c>
      <c r="E52" s="16">
        <v>102</v>
      </c>
      <c r="F52" s="16">
        <f t="shared" si="0"/>
        <v>102</v>
      </c>
      <c r="G52" s="16">
        <f t="shared" si="1"/>
        <v>78.461538461538453</v>
      </c>
      <c r="H52" s="16">
        <f t="shared" si="2"/>
        <v>78.461538461538453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s="18" customFormat="1" x14ac:dyDescent="0.25">
      <c r="A53" s="25" t="s">
        <v>115</v>
      </c>
      <c r="B53" s="10" t="s">
        <v>62</v>
      </c>
      <c r="C53" s="10" t="s">
        <v>240</v>
      </c>
      <c r="D53" s="15">
        <v>2</v>
      </c>
      <c r="E53" s="16">
        <v>96</v>
      </c>
      <c r="F53" s="16">
        <f t="shared" si="0"/>
        <v>192</v>
      </c>
      <c r="G53" s="16">
        <f t="shared" si="1"/>
        <v>73.84615384615384</v>
      </c>
      <c r="H53" s="16">
        <f t="shared" si="2"/>
        <v>147.69230769230768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s="18" customFormat="1" x14ac:dyDescent="0.25">
      <c r="A54" s="25" t="s">
        <v>116</v>
      </c>
      <c r="B54" s="10" t="s">
        <v>117</v>
      </c>
      <c r="C54" s="10" t="s">
        <v>240</v>
      </c>
      <c r="D54" s="15">
        <v>1</v>
      </c>
      <c r="E54" s="16">
        <v>207</v>
      </c>
      <c r="F54" s="16">
        <f t="shared" si="0"/>
        <v>207</v>
      </c>
      <c r="G54" s="16">
        <f t="shared" si="1"/>
        <v>159.23076923076923</v>
      </c>
      <c r="H54" s="16">
        <f t="shared" si="2"/>
        <v>159.23076923076923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s="18" customFormat="1" x14ac:dyDescent="0.25">
      <c r="A55" s="25" t="s">
        <v>118</v>
      </c>
      <c r="B55" s="10" t="s">
        <v>119</v>
      </c>
      <c r="C55" s="10" t="s">
        <v>240</v>
      </c>
      <c r="D55" s="15">
        <v>1</v>
      </c>
      <c r="E55" s="16">
        <v>33</v>
      </c>
      <c r="F55" s="16">
        <f t="shared" si="0"/>
        <v>33</v>
      </c>
      <c r="G55" s="16">
        <f t="shared" si="1"/>
        <v>25.384615384615383</v>
      </c>
      <c r="H55" s="16">
        <f t="shared" si="2"/>
        <v>25.384615384615383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s="18" customFormat="1" x14ac:dyDescent="0.25">
      <c r="A56" s="25" t="s">
        <v>120</v>
      </c>
      <c r="B56" s="10" t="s">
        <v>121</v>
      </c>
      <c r="C56" s="10" t="s">
        <v>240</v>
      </c>
      <c r="D56" s="15">
        <v>1</v>
      </c>
      <c r="E56" s="16">
        <v>0</v>
      </c>
      <c r="F56" s="16">
        <f t="shared" si="0"/>
        <v>0</v>
      </c>
      <c r="G56" s="16">
        <f t="shared" si="1"/>
        <v>0</v>
      </c>
      <c r="H56" s="16">
        <f t="shared" si="2"/>
        <v>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s="18" customFormat="1" x14ac:dyDescent="0.25">
      <c r="A57" s="25" t="s">
        <v>122</v>
      </c>
      <c r="B57" s="10" t="s">
        <v>123</v>
      </c>
      <c r="C57" s="10" t="s">
        <v>240</v>
      </c>
      <c r="D57" s="15">
        <v>1</v>
      </c>
      <c r="E57" s="16">
        <v>20</v>
      </c>
      <c r="F57" s="16">
        <f t="shared" si="0"/>
        <v>20</v>
      </c>
      <c r="G57" s="16">
        <f t="shared" si="1"/>
        <v>15.384615384615383</v>
      </c>
      <c r="H57" s="16">
        <f t="shared" si="2"/>
        <v>15.384615384615383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s="18" customFormat="1" x14ac:dyDescent="0.25">
      <c r="A58" s="25" t="s">
        <v>124</v>
      </c>
      <c r="B58" s="10" t="s">
        <v>125</v>
      </c>
      <c r="C58" s="10" t="s">
        <v>240</v>
      </c>
      <c r="D58" s="15">
        <v>1</v>
      </c>
      <c r="E58" s="16">
        <v>308</v>
      </c>
      <c r="F58" s="16">
        <f t="shared" si="0"/>
        <v>308</v>
      </c>
      <c r="G58" s="16">
        <f t="shared" si="1"/>
        <v>236.92307692307691</v>
      </c>
      <c r="H58" s="16">
        <f t="shared" si="2"/>
        <v>236.92307692307691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s="18" customFormat="1" x14ac:dyDescent="0.25">
      <c r="A59" s="25" t="s">
        <v>126</v>
      </c>
      <c r="B59" s="10" t="s">
        <v>127</v>
      </c>
      <c r="C59" s="10" t="s">
        <v>240</v>
      </c>
      <c r="D59" s="15">
        <v>1</v>
      </c>
      <c r="E59" s="16">
        <v>0</v>
      </c>
      <c r="F59" s="16">
        <f t="shared" si="0"/>
        <v>0</v>
      </c>
      <c r="G59" s="16">
        <f t="shared" si="1"/>
        <v>0</v>
      </c>
      <c r="H59" s="16">
        <f t="shared" si="2"/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8" customFormat="1" x14ac:dyDescent="0.25">
      <c r="A60" s="25" t="s">
        <v>128</v>
      </c>
      <c r="B60" s="10" t="s">
        <v>129</v>
      </c>
      <c r="C60" s="10" t="s">
        <v>240</v>
      </c>
      <c r="D60" s="15">
        <v>1</v>
      </c>
      <c r="E60" s="16">
        <v>0</v>
      </c>
      <c r="F60" s="16">
        <f t="shared" si="0"/>
        <v>0</v>
      </c>
      <c r="G60" s="16">
        <f t="shared" si="1"/>
        <v>0</v>
      </c>
      <c r="H60" s="16">
        <f t="shared" si="2"/>
        <v>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s="18" customFormat="1" x14ac:dyDescent="0.25">
      <c r="A61" s="25" t="s">
        <v>130</v>
      </c>
      <c r="B61" s="10" t="s">
        <v>131</v>
      </c>
      <c r="C61" s="10" t="s">
        <v>240</v>
      </c>
      <c r="D61" s="15">
        <v>1</v>
      </c>
      <c r="E61" s="16">
        <v>307</v>
      </c>
      <c r="F61" s="16">
        <f t="shared" si="0"/>
        <v>307</v>
      </c>
      <c r="G61" s="16">
        <f t="shared" si="1"/>
        <v>236.15384615384613</v>
      </c>
      <c r="H61" s="16">
        <f t="shared" si="2"/>
        <v>236.15384615384613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s="18" customFormat="1" x14ac:dyDescent="0.25">
      <c r="A62" s="25" t="s">
        <v>132</v>
      </c>
      <c r="B62" s="10" t="s">
        <v>133</v>
      </c>
      <c r="C62" s="10" t="s">
        <v>240</v>
      </c>
      <c r="D62" s="15">
        <v>1</v>
      </c>
      <c r="E62" s="16">
        <v>96</v>
      </c>
      <c r="F62" s="16">
        <f t="shared" si="0"/>
        <v>96</v>
      </c>
      <c r="G62" s="16">
        <f t="shared" si="1"/>
        <v>73.84615384615384</v>
      </c>
      <c r="H62" s="16">
        <f t="shared" si="2"/>
        <v>73.84615384615384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s="18" customFormat="1" x14ac:dyDescent="0.25">
      <c r="A63" s="25" t="s">
        <v>134</v>
      </c>
      <c r="B63" s="10" t="s">
        <v>135</v>
      </c>
      <c r="C63" s="10" t="s">
        <v>240</v>
      </c>
      <c r="D63" s="15">
        <v>1</v>
      </c>
      <c r="E63" s="16">
        <v>137</v>
      </c>
      <c r="F63" s="16">
        <f t="shared" si="0"/>
        <v>137</v>
      </c>
      <c r="G63" s="16">
        <f t="shared" si="1"/>
        <v>105.38461538461539</v>
      </c>
      <c r="H63" s="16">
        <f t="shared" si="2"/>
        <v>105.38461538461539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s="18" customFormat="1" x14ac:dyDescent="0.25">
      <c r="A64" s="25" t="s">
        <v>136</v>
      </c>
      <c r="B64" s="10" t="s">
        <v>137</v>
      </c>
      <c r="C64" s="10" t="s">
        <v>240</v>
      </c>
      <c r="D64" s="15">
        <v>2</v>
      </c>
      <c r="E64" s="16">
        <v>63</v>
      </c>
      <c r="F64" s="16">
        <f t="shared" si="0"/>
        <v>126</v>
      </c>
      <c r="G64" s="16">
        <f t="shared" si="1"/>
        <v>48.46153846153846</v>
      </c>
      <c r="H64" s="16">
        <f t="shared" si="2"/>
        <v>96.92307692307692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s="18" customFormat="1" x14ac:dyDescent="0.25">
      <c r="A65" s="25" t="s">
        <v>138</v>
      </c>
      <c r="B65" s="10" t="s">
        <v>139</v>
      </c>
      <c r="C65" s="10" t="s">
        <v>245</v>
      </c>
      <c r="D65" s="15">
        <v>1</v>
      </c>
      <c r="E65" s="16">
        <v>344</v>
      </c>
      <c r="F65" s="16">
        <f t="shared" si="0"/>
        <v>344</v>
      </c>
      <c r="G65" s="16">
        <f t="shared" si="1"/>
        <v>264.61538461538458</v>
      </c>
      <c r="H65" s="16">
        <f t="shared" si="2"/>
        <v>264.61538461538458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s="18" customFormat="1" x14ac:dyDescent="0.25">
      <c r="A66" s="25" t="s">
        <v>140</v>
      </c>
      <c r="B66" s="10" t="s">
        <v>55</v>
      </c>
      <c r="C66" s="10" t="s">
        <v>240</v>
      </c>
      <c r="D66" s="15">
        <v>3</v>
      </c>
      <c r="E66" s="16">
        <v>90</v>
      </c>
      <c r="F66" s="16">
        <f t="shared" si="0"/>
        <v>270</v>
      </c>
      <c r="G66" s="16">
        <f t="shared" si="1"/>
        <v>69.230769230769226</v>
      </c>
      <c r="H66" s="16">
        <f t="shared" si="2"/>
        <v>207.69230769230768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s="18" customFormat="1" x14ac:dyDescent="0.25">
      <c r="A67" s="25" t="s">
        <v>141</v>
      </c>
      <c r="B67" s="10" t="s">
        <v>142</v>
      </c>
      <c r="C67" s="10" t="s">
        <v>246</v>
      </c>
      <c r="D67" s="15">
        <v>1</v>
      </c>
      <c r="E67" s="16">
        <v>127.26</v>
      </c>
      <c r="F67" s="16">
        <f t="shared" ref="F67:F118" si="3">D67*E67</f>
        <v>127.26</v>
      </c>
      <c r="G67" s="16">
        <f t="shared" ref="G67:G118" si="4">E67/1.3</f>
        <v>97.892307692307696</v>
      </c>
      <c r="H67" s="16">
        <f t="shared" ref="H67:H118" si="5">D67*G67</f>
        <v>97.892307692307696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s="18" customFormat="1" x14ac:dyDescent="0.25">
      <c r="A68" s="25" t="s">
        <v>143</v>
      </c>
      <c r="B68" s="10" t="s">
        <v>144</v>
      </c>
      <c r="C68" s="10" t="s">
        <v>240</v>
      </c>
      <c r="D68" s="15">
        <v>1</v>
      </c>
      <c r="E68" s="16">
        <v>4</v>
      </c>
      <c r="F68" s="16">
        <f t="shared" si="3"/>
        <v>4</v>
      </c>
      <c r="G68" s="16">
        <f t="shared" si="4"/>
        <v>3.0769230769230766</v>
      </c>
      <c r="H68" s="16">
        <f t="shared" si="5"/>
        <v>3.0769230769230766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s="18" customFormat="1" x14ac:dyDescent="0.25">
      <c r="A69" s="25" t="s">
        <v>145</v>
      </c>
      <c r="B69" s="10" t="s">
        <v>146</v>
      </c>
      <c r="C69" s="10" t="s">
        <v>247</v>
      </c>
      <c r="D69" s="15">
        <v>7</v>
      </c>
      <c r="E69" s="16">
        <v>30</v>
      </c>
      <c r="F69" s="16">
        <f t="shared" si="3"/>
        <v>210</v>
      </c>
      <c r="G69" s="16">
        <f t="shared" si="4"/>
        <v>23.076923076923077</v>
      </c>
      <c r="H69" s="16">
        <f t="shared" si="5"/>
        <v>161.53846153846155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s="18" customFormat="1" x14ac:dyDescent="0.25">
      <c r="A70" s="25" t="s">
        <v>147</v>
      </c>
      <c r="B70" s="10" t="s">
        <v>148</v>
      </c>
      <c r="C70" s="10" t="s">
        <v>248</v>
      </c>
      <c r="D70" s="15">
        <v>8</v>
      </c>
      <c r="E70" s="16">
        <v>36</v>
      </c>
      <c r="F70" s="16">
        <f t="shared" si="3"/>
        <v>288</v>
      </c>
      <c r="G70" s="16">
        <f t="shared" si="4"/>
        <v>27.69230769230769</v>
      </c>
      <c r="H70" s="16">
        <f t="shared" si="5"/>
        <v>221.53846153846152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s="18" customFormat="1" x14ac:dyDescent="0.25">
      <c r="A71" s="25" t="s">
        <v>149</v>
      </c>
      <c r="B71" s="10" t="s">
        <v>150</v>
      </c>
      <c r="C71" s="10" t="s">
        <v>240</v>
      </c>
      <c r="D71" s="15">
        <v>1</v>
      </c>
      <c r="E71" s="16">
        <v>443</v>
      </c>
      <c r="F71" s="16">
        <f t="shared" si="3"/>
        <v>443</v>
      </c>
      <c r="G71" s="16">
        <f t="shared" si="4"/>
        <v>340.76923076923077</v>
      </c>
      <c r="H71" s="16">
        <f t="shared" si="5"/>
        <v>340.76923076923077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s="18" customFormat="1" x14ac:dyDescent="0.25">
      <c r="A72" s="25" t="s">
        <v>151</v>
      </c>
      <c r="B72" s="10" t="s">
        <v>152</v>
      </c>
      <c r="C72" s="10" t="s">
        <v>240</v>
      </c>
      <c r="D72" s="15">
        <v>1</v>
      </c>
      <c r="E72" s="16">
        <v>0</v>
      </c>
      <c r="F72" s="16">
        <f t="shared" si="3"/>
        <v>0</v>
      </c>
      <c r="G72" s="16">
        <f t="shared" si="4"/>
        <v>0</v>
      </c>
      <c r="H72" s="16">
        <f t="shared" si="5"/>
        <v>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s="18" customFormat="1" x14ac:dyDescent="0.25">
      <c r="A73" s="25" t="s">
        <v>153</v>
      </c>
      <c r="B73" s="10" t="s">
        <v>117</v>
      </c>
      <c r="C73" s="10" t="s">
        <v>240</v>
      </c>
      <c r="D73" s="15">
        <v>1</v>
      </c>
      <c r="E73" s="16">
        <v>16</v>
      </c>
      <c r="F73" s="16">
        <f t="shared" si="3"/>
        <v>16</v>
      </c>
      <c r="G73" s="16">
        <f t="shared" si="4"/>
        <v>12.307692307692307</v>
      </c>
      <c r="H73" s="16">
        <f t="shared" si="5"/>
        <v>12.307692307692307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s="18" customFormat="1" x14ac:dyDescent="0.25">
      <c r="A74" s="25" t="s">
        <v>154</v>
      </c>
      <c r="B74" s="10" t="s">
        <v>155</v>
      </c>
      <c r="C74" s="10" t="s">
        <v>240</v>
      </c>
      <c r="D74" s="15">
        <v>7</v>
      </c>
      <c r="E74" s="16">
        <v>7</v>
      </c>
      <c r="F74" s="16">
        <f t="shared" si="3"/>
        <v>49</v>
      </c>
      <c r="G74" s="16">
        <f t="shared" si="4"/>
        <v>5.3846153846153841</v>
      </c>
      <c r="H74" s="16">
        <f t="shared" si="5"/>
        <v>37.692307692307686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s="18" customFormat="1" x14ac:dyDescent="0.25">
      <c r="A75" s="25" t="s">
        <v>156</v>
      </c>
      <c r="B75" s="10" t="s">
        <v>157</v>
      </c>
      <c r="C75" s="10" t="s">
        <v>240</v>
      </c>
      <c r="D75" s="15">
        <v>2</v>
      </c>
      <c r="E75" s="16">
        <v>66</v>
      </c>
      <c r="F75" s="16">
        <f t="shared" si="3"/>
        <v>132</v>
      </c>
      <c r="G75" s="16">
        <f t="shared" si="4"/>
        <v>50.769230769230766</v>
      </c>
      <c r="H75" s="16">
        <f t="shared" si="5"/>
        <v>101.53846153846153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s="18" customFormat="1" x14ac:dyDescent="0.25">
      <c r="A76" s="25" t="s">
        <v>158</v>
      </c>
      <c r="B76" s="10" t="s">
        <v>159</v>
      </c>
      <c r="C76" s="10" t="s">
        <v>240</v>
      </c>
      <c r="D76" s="15">
        <v>2</v>
      </c>
      <c r="E76" s="16">
        <v>547</v>
      </c>
      <c r="F76" s="16">
        <f t="shared" si="3"/>
        <v>1094</v>
      </c>
      <c r="G76" s="16">
        <f t="shared" si="4"/>
        <v>420.76923076923077</v>
      </c>
      <c r="H76" s="16">
        <f t="shared" si="5"/>
        <v>841.53846153846155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s="18" customFormat="1" x14ac:dyDescent="0.25">
      <c r="A77" s="25" t="s">
        <v>160</v>
      </c>
      <c r="B77" s="10" t="s">
        <v>161</v>
      </c>
      <c r="C77" s="10" t="s">
        <v>240</v>
      </c>
      <c r="D77" s="15">
        <v>1</v>
      </c>
      <c r="E77" s="16">
        <v>190</v>
      </c>
      <c r="F77" s="16">
        <f t="shared" si="3"/>
        <v>190</v>
      </c>
      <c r="G77" s="16">
        <f t="shared" si="4"/>
        <v>146.15384615384616</v>
      </c>
      <c r="H77" s="16">
        <f t="shared" si="5"/>
        <v>146.15384615384616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s="18" customFormat="1" x14ac:dyDescent="0.25">
      <c r="A78" s="25" t="s">
        <v>162</v>
      </c>
      <c r="B78" s="10" t="s">
        <v>163</v>
      </c>
      <c r="C78" s="10" t="s">
        <v>240</v>
      </c>
      <c r="D78" s="15">
        <v>7</v>
      </c>
      <c r="E78" s="16">
        <v>83</v>
      </c>
      <c r="F78" s="16">
        <f t="shared" si="3"/>
        <v>581</v>
      </c>
      <c r="G78" s="16">
        <f t="shared" si="4"/>
        <v>63.846153846153847</v>
      </c>
      <c r="H78" s="16">
        <f t="shared" si="5"/>
        <v>446.92307692307691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s="18" customFormat="1" x14ac:dyDescent="0.25">
      <c r="A79" s="25" t="s">
        <v>164</v>
      </c>
      <c r="B79" s="10" t="s">
        <v>165</v>
      </c>
      <c r="C79" s="10" t="s">
        <v>240</v>
      </c>
      <c r="D79" s="15">
        <v>6</v>
      </c>
      <c r="E79" s="16">
        <v>0</v>
      </c>
      <c r="F79" s="16">
        <f t="shared" si="3"/>
        <v>0</v>
      </c>
      <c r="G79" s="16">
        <f t="shared" si="4"/>
        <v>0</v>
      </c>
      <c r="H79" s="16">
        <f t="shared" si="5"/>
        <v>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s="18" customFormat="1" x14ac:dyDescent="0.25">
      <c r="A80" s="25" t="s">
        <v>166</v>
      </c>
      <c r="B80" s="10" t="s">
        <v>167</v>
      </c>
      <c r="C80" s="10" t="s">
        <v>240</v>
      </c>
      <c r="D80" s="15">
        <v>2</v>
      </c>
      <c r="E80" s="16">
        <v>568</v>
      </c>
      <c r="F80" s="16">
        <f t="shared" si="3"/>
        <v>1136</v>
      </c>
      <c r="G80" s="16">
        <f t="shared" si="4"/>
        <v>436.92307692307691</v>
      </c>
      <c r="H80" s="16">
        <f t="shared" si="5"/>
        <v>873.84615384615381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s="18" customFormat="1" x14ac:dyDescent="0.25">
      <c r="A81" s="25" t="s">
        <v>168</v>
      </c>
      <c r="B81" s="10" t="s">
        <v>169</v>
      </c>
      <c r="C81" s="10" t="s">
        <v>240</v>
      </c>
      <c r="D81" s="15">
        <v>1</v>
      </c>
      <c r="E81" s="16">
        <v>5</v>
      </c>
      <c r="F81" s="16">
        <f t="shared" si="3"/>
        <v>5</v>
      </c>
      <c r="G81" s="16">
        <f t="shared" si="4"/>
        <v>3.8461538461538458</v>
      </c>
      <c r="H81" s="16">
        <f t="shared" si="5"/>
        <v>3.8461538461538458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s="18" customFormat="1" x14ac:dyDescent="0.25">
      <c r="A82" s="25" t="s">
        <v>170</v>
      </c>
      <c r="B82" s="10" t="s">
        <v>171</v>
      </c>
      <c r="C82" s="10" t="s">
        <v>240</v>
      </c>
      <c r="D82" s="15">
        <v>1</v>
      </c>
      <c r="E82" s="16">
        <v>1015</v>
      </c>
      <c r="F82" s="16">
        <f t="shared" si="3"/>
        <v>1015</v>
      </c>
      <c r="G82" s="16">
        <f t="shared" si="4"/>
        <v>780.76923076923072</v>
      </c>
      <c r="H82" s="16">
        <f t="shared" si="5"/>
        <v>780.76923076923072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s="18" customFormat="1" x14ac:dyDescent="0.25">
      <c r="A83" s="25" t="s">
        <v>172</v>
      </c>
      <c r="B83" s="10" t="s">
        <v>173</v>
      </c>
      <c r="C83" s="10" t="s">
        <v>249</v>
      </c>
      <c r="D83" s="15">
        <v>8</v>
      </c>
      <c r="E83" s="16">
        <v>56</v>
      </c>
      <c r="F83" s="16">
        <f t="shared" si="3"/>
        <v>448</v>
      </c>
      <c r="G83" s="16">
        <f t="shared" si="4"/>
        <v>43.076923076923073</v>
      </c>
      <c r="H83" s="16">
        <f t="shared" si="5"/>
        <v>344.61538461538458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s="18" customFormat="1" x14ac:dyDescent="0.25">
      <c r="A84" s="25" t="s">
        <v>174</v>
      </c>
      <c r="B84" s="10" t="s">
        <v>173</v>
      </c>
      <c r="C84" s="10" t="s">
        <v>240</v>
      </c>
      <c r="D84" s="15">
        <v>4</v>
      </c>
      <c r="E84" s="16">
        <v>56</v>
      </c>
      <c r="F84" s="16">
        <f t="shared" si="3"/>
        <v>224</v>
      </c>
      <c r="G84" s="16">
        <f t="shared" si="4"/>
        <v>43.076923076923073</v>
      </c>
      <c r="H84" s="16">
        <f t="shared" si="5"/>
        <v>172.30769230769229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s="18" customFormat="1" x14ac:dyDescent="0.25">
      <c r="A85" s="25" t="s">
        <v>175</v>
      </c>
      <c r="B85" s="10" t="s">
        <v>176</v>
      </c>
      <c r="C85" s="10" t="s">
        <v>240</v>
      </c>
      <c r="D85" s="15">
        <v>1</v>
      </c>
      <c r="E85" s="16">
        <v>45</v>
      </c>
      <c r="F85" s="16">
        <f t="shared" si="3"/>
        <v>45</v>
      </c>
      <c r="G85" s="16">
        <f t="shared" si="4"/>
        <v>34.615384615384613</v>
      </c>
      <c r="H85" s="16">
        <f t="shared" si="5"/>
        <v>34.615384615384613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s="18" customFormat="1" x14ac:dyDescent="0.25">
      <c r="A86" s="25" t="s">
        <v>177</v>
      </c>
      <c r="B86" s="10" t="s">
        <v>178</v>
      </c>
      <c r="C86" s="10" t="s">
        <v>240</v>
      </c>
      <c r="D86" s="15">
        <v>1</v>
      </c>
      <c r="E86" s="16">
        <v>66</v>
      </c>
      <c r="F86" s="16">
        <f t="shared" si="3"/>
        <v>66</v>
      </c>
      <c r="G86" s="16">
        <f t="shared" si="4"/>
        <v>50.769230769230766</v>
      </c>
      <c r="H86" s="16">
        <f t="shared" si="5"/>
        <v>50.769230769230766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s="18" customFormat="1" x14ac:dyDescent="0.25">
      <c r="A87" s="25" t="s">
        <v>179</v>
      </c>
      <c r="B87" s="10" t="s">
        <v>180</v>
      </c>
      <c r="C87" s="10" t="s">
        <v>240</v>
      </c>
      <c r="D87" s="15">
        <v>1</v>
      </c>
      <c r="E87" s="16">
        <v>76</v>
      </c>
      <c r="F87" s="16">
        <f t="shared" si="3"/>
        <v>76</v>
      </c>
      <c r="G87" s="16">
        <f t="shared" si="4"/>
        <v>58.46153846153846</v>
      </c>
      <c r="H87" s="16">
        <f t="shared" si="5"/>
        <v>58.46153846153846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s="18" customFormat="1" x14ac:dyDescent="0.25">
      <c r="A88" s="25" t="s">
        <v>181</v>
      </c>
      <c r="B88" s="10" t="s">
        <v>182</v>
      </c>
      <c r="C88" s="10" t="s">
        <v>240</v>
      </c>
      <c r="D88" s="15">
        <v>3</v>
      </c>
      <c r="E88" s="16">
        <v>32</v>
      </c>
      <c r="F88" s="16">
        <f t="shared" si="3"/>
        <v>96</v>
      </c>
      <c r="G88" s="16">
        <f t="shared" si="4"/>
        <v>24.615384615384613</v>
      </c>
      <c r="H88" s="16">
        <f t="shared" si="5"/>
        <v>73.84615384615384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s="18" customFormat="1" x14ac:dyDescent="0.25">
      <c r="A89" s="25" t="s">
        <v>183</v>
      </c>
      <c r="B89" s="10" t="s">
        <v>184</v>
      </c>
      <c r="C89" s="10" t="s">
        <v>250</v>
      </c>
      <c r="D89" s="15">
        <v>3</v>
      </c>
      <c r="E89" s="16">
        <v>130</v>
      </c>
      <c r="F89" s="16">
        <f t="shared" si="3"/>
        <v>390</v>
      </c>
      <c r="G89" s="16">
        <f t="shared" si="4"/>
        <v>100</v>
      </c>
      <c r="H89" s="16">
        <f t="shared" si="5"/>
        <v>300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s="18" customFormat="1" x14ac:dyDescent="0.25">
      <c r="A90" s="25" t="s">
        <v>185</v>
      </c>
      <c r="B90" s="10" t="s">
        <v>186</v>
      </c>
      <c r="C90" s="10" t="s">
        <v>240</v>
      </c>
      <c r="D90" s="15">
        <v>3</v>
      </c>
      <c r="E90" s="16">
        <v>84</v>
      </c>
      <c r="F90" s="16">
        <f t="shared" si="3"/>
        <v>252</v>
      </c>
      <c r="G90" s="16">
        <f t="shared" si="4"/>
        <v>64.615384615384613</v>
      </c>
      <c r="H90" s="16">
        <f t="shared" si="5"/>
        <v>193.84615384615384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8" customFormat="1" x14ac:dyDescent="0.25">
      <c r="A91" s="25" t="s">
        <v>187</v>
      </c>
      <c r="B91" s="10" t="s">
        <v>188</v>
      </c>
      <c r="C91" s="10" t="s">
        <v>240</v>
      </c>
      <c r="D91" s="15">
        <v>3</v>
      </c>
      <c r="E91" s="16">
        <v>305</v>
      </c>
      <c r="F91" s="16">
        <f t="shared" si="3"/>
        <v>915</v>
      </c>
      <c r="G91" s="16">
        <f t="shared" si="4"/>
        <v>234.61538461538461</v>
      </c>
      <c r="H91" s="16">
        <f t="shared" si="5"/>
        <v>703.84615384615381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s="18" customFormat="1" x14ac:dyDescent="0.25">
      <c r="A92" s="25" t="s">
        <v>189</v>
      </c>
      <c r="B92" s="10" t="s">
        <v>188</v>
      </c>
      <c r="C92" s="10" t="s">
        <v>240</v>
      </c>
      <c r="D92" s="15">
        <v>1</v>
      </c>
      <c r="E92" s="16">
        <v>0</v>
      </c>
      <c r="F92" s="16">
        <f t="shared" si="3"/>
        <v>0</v>
      </c>
      <c r="G92" s="16">
        <f t="shared" si="4"/>
        <v>0</v>
      </c>
      <c r="H92" s="16">
        <f t="shared" si="5"/>
        <v>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s="18" customFormat="1" x14ac:dyDescent="0.25">
      <c r="A93" s="25" t="s">
        <v>190</v>
      </c>
      <c r="B93" s="10" t="s">
        <v>191</v>
      </c>
      <c r="C93" s="10" t="s">
        <v>240</v>
      </c>
      <c r="D93" s="15">
        <v>1</v>
      </c>
      <c r="E93" s="16">
        <v>46</v>
      </c>
      <c r="F93" s="16">
        <f t="shared" si="3"/>
        <v>46</v>
      </c>
      <c r="G93" s="16">
        <f t="shared" si="4"/>
        <v>35.384615384615387</v>
      </c>
      <c r="H93" s="16">
        <f t="shared" si="5"/>
        <v>35.384615384615387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s="18" customFormat="1" x14ac:dyDescent="0.25">
      <c r="A94" s="25" t="s">
        <v>192</v>
      </c>
      <c r="B94" s="10" t="s">
        <v>193</v>
      </c>
      <c r="C94" s="10" t="s">
        <v>240</v>
      </c>
      <c r="D94" s="15">
        <v>1</v>
      </c>
      <c r="E94" s="16">
        <v>46</v>
      </c>
      <c r="F94" s="16">
        <f t="shared" si="3"/>
        <v>46</v>
      </c>
      <c r="G94" s="16">
        <f t="shared" si="4"/>
        <v>35.384615384615387</v>
      </c>
      <c r="H94" s="16">
        <f t="shared" si="5"/>
        <v>35.384615384615387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s="18" customFormat="1" x14ac:dyDescent="0.25">
      <c r="A95" s="25" t="s">
        <v>194</v>
      </c>
      <c r="B95" s="10" t="s">
        <v>188</v>
      </c>
      <c r="C95" s="10" t="s">
        <v>240</v>
      </c>
      <c r="D95" s="15">
        <v>1</v>
      </c>
      <c r="E95" s="16">
        <v>55</v>
      </c>
      <c r="F95" s="16">
        <f t="shared" si="3"/>
        <v>55</v>
      </c>
      <c r="G95" s="16">
        <f t="shared" si="4"/>
        <v>42.307692307692307</v>
      </c>
      <c r="H95" s="16">
        <f t="shared" si="5"/>
        <v>42.307692307692307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s="18" customFormat="1" x14ac:dyDescent="0.25">
      <c r="A96" s="25" t="s">
        <v>195</v>
      </c>
      <c r="B96" s="10" t="s">
        <v>186</v>
      </c>
      <c r="C96" s="10" t="s">
        <v>240</v>
      </c>
      <c r="D96" s="15">
        <v>1</v>
      </c>
      <c r="E96" s="16">
        <v>0</v>
      </c>
      <c r="F96" s="16">
        <f t="shared" si="3"/>
        <v>0</v>
      </c>
      <c r="G96" s="16">
        <f t="shared" si="4"/>
        <v>0</v>
      </c>
      <c r="H96" s="16">
        <f t="shared" si="5"/>
        <v>0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s="18" customFormat="1" x14ac:dyDescent="0.25">
      <c r="A97" s="25" t="s">
        <v>196</v>
      </c>
      <c r="B97" s="10" t="s">
        <v>197</v>
      </c>
      <c r="C97" s="10" t="s">
        <v>240</v>
      </c>
      <c r="D97" s="15">
        <v>1</v>
      </c>
      <c r="E97" s="16">
        <v>1495.42</v>
      </c>
      <c r="F97" s="16">
        <f t="shared" si="3"/>
        <v>1495.42</v>
      </c>
      <c r="G97" s="16">
        <f t="shared" si="4"/>
        <v>1150.323076923077</v>
      </c>
      <c r="H97" s="16">
        <f t="shared" si="5"/>
        <v>1150.323076923077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s="18" customFormat="1" x14ac:dyDescent="0.25">
      <c r="A98" s="25" t="s">
        <v>198</v>
      </c>
      <c r="B98" s="10" t="s">
        <v>199</v>
      </c>
      <c r="C98" s="10" t="s">
        <v>251</v>
      </c>
      <c r="D98" s="15">
        <v>1</v>
      </c>
      <c r="E98" s="16">
        <v>106</v>
      </c>
      <c r="F98" s="16">
        <f t="shared" si="3"/>
        <v>106</v>
      </c>
      <c r="G98" s="16">
        <f t="shared" si="4"/>
        <v>81.538461538461533</v>
      </c>
      <c r="H98" s="16">
        <f t="shared" si="5"/>
        <v>81.538461538461533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s="18" customFormat="1" x14ac:dyDescent="0.25">
      <c r="A99" s="25" t="s">
        <v>200</v>
      </c>
      <c r="B99" s="10" t="s">
        <v>201</v>
      </c>
      <c r="C99" s="10" t="s">
        <v>240</v>
      </c>
      <c r="D99" s="15">
        <v>1</v>
      </c>
      <c r="E99" s="16">
        <v>53</v>
      </c>
      <c r="F99" s="16">
        <f t="shared" si="3"/>
        <v>53</v>
      </c>
      <c r="G99" s="16">
        <f t="shared" si="4"/>
        <v>40.769230769230766</v>
      </c>
      <c r="H99" s="16">
        <f t="shared" si="5"/>
        <v>40.769230769230766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s="18" customFormat="1" x14ac:dyDescent="0.25">
      <c r="A100" s="25" t="s">
        <v>202</v>
      </c>
      <c r="B100" s="10" t="s">
        <v>203</v>
      </c>
      <c r="C100" s="10" t="s">
        <v>240</v>
      </c>
      <c r="D100" s="15">
        <v>3</v>
      </c>
      <c r="E100" s="16">
        <v>53</v>
      </c>
      <c r="F100" s="16">
        <f t="shared" si="3"/>
        <v>159</v>
      </c>
      <c r="G100" s="16">
        <f t="shared" si="4"/>
        <v>40.769230769230766</v>
      </c>
      <c r="H100" s="16">
        <f t="shared" si="5"/>
        <v>122.30769230769229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s="18" customFormat="1" x14ac:dyDescent="0.25">
      <c r="A101" s="25" t="s">
        <v>204</v>
      </c>
      <c r="B101" s="10" t="s">
        <v>205</v>
      </c>
      <c r="C101" s="10" t="s">
        <v>240</v>
      </c>
      <c r="D101" s="15">
        <v>1</v>
      </c>
      <c r="E101" s="16">
        <v>53</v>
      </c>
      <c r="F101" s="16">
        <f t="shared" si="3"/>
        <v>53</v>
      </c>
      <c r="G101" s="16">
        <f t="shared" si="4"/>
        <v>40.769230769230766</v>
      </c>
      <c r="H101" s="16">
        <f t="shared" si="5"/>
        <v>40.769230769230766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s="18" customFormat="1" x14ac:dyDescent="0.25">
      <c r="A102" s="25" t="s">
        <v>206</v>
      </c>
      <c r="B102" s="10" t="s">
        <v>207</v>
      </c>
      <c r="C102" s="10" t="s">
        <v>252</v>
      </c>
      <c r="D102" s="15">
        <v>4</v>
      </c>
      <c r="E102" s="16">
        <v>45.634999999999998</v>
      </c>
      <c r="F102" s="16">
        <f t="shared" si="3"/>
        <v>182.54</v>
      </c>
      <c r="G102" s="16">
        <f t="shared" si="4"/>
        <v>35.103846153846149</v>
      </c>
      <c r="H102" s="16">
        <f t="shared" si="5"/>
        <v>140.4153846153846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s="18" customFormat="1" x14ac:dyDescent="0.25">
      <c r="A103" s="25" t="s">
        <v>208</v>
      </c>
      <c r="B103" s="10" t="s">
        <v>209</v>
      </c>
      <c r="C103" s="10" t="s">
        <v>240</v>
      </c>
      <c r="D103" s="15">
        <v>1</v>
      </c>
      <c r="E103" s="16">
        <v>38</v>
      </c>
      <c r="F103" s="16">
        <f t="shared" si="3"/>
        <v>38</v>
      </c>
      <c r="G103" s="16">
        <f t="shared" si="4"/>
        <v>29.23076923076923</v>
      </c>
      <c r="H103" s="16">
        <f t="shared" si="5"/>
        <v>29.23076923076923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s="18" customFormat="1" x14ac:dyDescent="0.25">
      <c r="A104" s="25" t="s">
        <v>210</v>
      </c>
      <c r="B104" s="10" t="s">
        <v>211</v>
      </c>
      <c r="C104" s="10" t="s">
        <v>253</v>
      </c>
      <c r="D104" s="15">
        <v>1</v>
      </c>
      <c r="E104" s="16">
        <v>26</v>
      </c>
      <c r="F104" s="16">
        <f t="shared" si="3"/>
        <v>26</v>
      </c>
      <c r="G104" s="16">
        <f t="shared" si="4"/>
        <v>20</v>
      </c>
      <c r="H104" s="16">
        <f t="shared" si="5"/>
        <v>20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s="18" customFormat="1" x14ac:dyDescent="0.25">
      <c r="A105" s="25" t="s">
        <v>212</v>
      </c>
      <c r="B105" s="10" t="s">
        <v>213</v>
      </c>
      <c r="C105" s="10" t="s">
        <v>240</v>
      </c>
      <c r="D105" s="15">
        <v>1</v>
      </c>
      <c r="E105" s="16">
        <v>521</v>
      </c>
      <c r="F105" s="16">
        <f t="shared" si="3"/>
        <v>521</v>
      </c>
      <c r="G105" s="16">
        <f t="shared" si="4"/>
        <v>400.76923076923077</v>
      </c>
      <c r="H105" s="16">
        <f t="shared" si="5"/>
        <v>400.76923076923077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s="18" customFormat="1" x14ac:dyDescent="0.25">
      <c r="A106" s="25" t="s">
        <v>214</v>
      </c>
      <c r="B106" s="10" t="s">
        <v>215</v>
      </c>
      <c r="C106" s="10" t="s">
        <v>254</v>
      </c>
      <c r="D106" s="15">
        <v>1</v>
      </c>
      <c r="E106" s="16">
        <v>789</v>
      </c>
      <c r="F106" s="16">
        <f t="shared" si="3"/>
        <v>789</v>
      </c>
      <c r="G106" s="16">
        <f t="shared" si="4"/>
        <v>606.92307692307691</v>
      </c>
      <c r="H106" s="16">
        <f t="shared" si="5"/>
        <v>606.92307692307691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s="18" customFormat="1" x14ac:dyDescent="0.25">
      <c r="A107" s="25" t="s">
        <v>216</v>
      </c>
      <c r="B107" s="10" t="s">
        <v>217</v>
      </c>
      <c r="C107" s="10" t="s">
        <v>240</v>
      </c>
      <c r="D107" s="15">
        <v>1</v>
      </c>
      <c r="E107" s="16">
        <v>2754</v>
      </c>
      <c r="F107" s="16">
        <f t="shared" si="3"/>
        <v>2754</v>
      </c>
      <c r="G107" s="16">
        <f t="shared" si="4"/>
        <v>2118.4615384615386</v>
      </c>
      <c r="H107" s="16">
        <f t="shared" si="5"/>
        <v>2118.4615384615386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s="18" customFormat="1" x14ac:dyDescent="0.25">
      <c r="A108" s="25" t="s">
        <v>218</v>
      </c>
      <c r="B108" s="10" t="s">
        <v>219</v>
      </c>
      <c r="C108" s="10" t="s">
        <v>240</v>
      </c>
      <c r="D108" s="15">
        <v>2</v>
      </c>
      <c r="E108" s="16">
        <v>2610</v>
      </c>
      <c r="F108" s="16">
        <f t="shared" si="3"/>
        <v>5220</v>
      </c>
      <c r="G108" s="16">
        <f t="shared" si="4"/>
        <v>2007.6923076923076</v>
      </c>
      <c r="H108" s="16">
        <f t="shared" si="5"/>
        <v>4015.3846153846152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s="18" customFormat="1" x14ac:dyDescent="0.25">
      <c r="A109" s="25" t="s">
        <v>220</v>
      </c>
      <c r="B109" s="10" t="s">
        <v>221</v>
      </c>
      <c r="C109" s="10" t="s">
        <v>255</v>
      </c>
      <c r="D109" s="15">
        <v>1</v>
      </c>
      <c r="E109" s="16">
        <v>324</v>
      </c>
      <c r="F109" s="16">
        <f t="shared" si="3"/>
        <v>324</v>
      </c>
      <c r="G109" s="16">
        <f t="shared" si="4"/>
        <v>249.23076923076923</v>
      </c>
      <c r="H109" s="16">
        <f t="shared" si="5"/>
        <v>249.23076923076923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s="18" customFormat="1" x14ac:dyDescent="0.25">
      <c r="A110" s="25" t="s">
        <v>222</v>
      </c>
      <c r="B110" s="10" t="s">
        <v>223</v>
      </c>
      <c r="C110" s="10" t="s">
        <v>255</v>
      </c>
      <c r="D110" s="15">
        <v>1</v>
      </c>
      <c r="E110" s="16">
        <v>645</v>
      </c>
      <c r="F110" s="16">
        <f t="shared" si="3"/>
        <v>645</v>
      </c>
      <c r="G110" s="16">
        <f t="shared" si="4"/>
        <v>496.15384615384613</v>
      </c>
      <c r="H110" s="16">
        <f t="shared" si="5"/>
        <v>496.15384615384613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s="18" customFormat="1" x14ac:dyDescent="0.25">
      <c r="A111" s="25" t="s">
        <v>224</v>
      </c>
      <c r="B111" s="10" t="s">
        <v>225</v>
      </c>
      <c r="C111" s="10" t="s">
        <v>240</v>
      </c>
      <c r="D111" s="15">
        <v>2</v>
      </c>
      <c r="E111" s="16">
        <v>73</v>
      </c>
      <c r="F111" s="16">
        <f t="shared" si="3"/>
        <v>146</v>
      </c>
      <c r="G111" s="16">
        <f t="shared" si="4"/>
        <v>56.153846153846153</v>
      </c>
      <c r="H111" s="16">
        <f t="shared" si="5"/>
        <v>112.30769230769231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s="18" customFormat="1" x14ac:dyDescent="0.25">
      <c r="A112" s="25" t="s">
        <v>226</v>
      </c>
      <c r="B112" s="10" t="s">
        <v>159</v>
      </c>
      <c r="C112" s="10" t="s">
        <v>240</v>
      </c>
      <c r="D112" s="15">
        <v>1</v>
      </c>
      <c r="E112" s="16">
        <v>490</v>
      </c>
      <c r="F112" s="16">
        <f t="shared" si="3"/>
        <v>490</v>
      </c>
      <c r="G112" s="16">
        <f t="shared" si="4"/>
        <v>376.92307692307691</v>
      </c>
      <c r="H112" s="16">
        <f t="shared" si="5"/>
        <v>376.92307692307691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s="18" customFormat="1" x14ac:dyDescent="0.25">
      <c r="A113" s="25" t="s">
        <v>227</v>
      </c>
      <c r="B113" s="10" t="s">
        <v>228</v>
      </c>
      <c r="C113" s="10" t="s">
        <v>240</v>
      </c>
      <c r="D113" s="15">
        <v>1</v>
      </c>
      <c r="E113" s="16">
        <v>16</v>
      </c>
      <c r="F113" s="16">
        <f t="shared" si="3"/>
        <v>16</v>
      </c>
      <c r="G113" s="16">
        <f t="shared" si="4"/>
        <v>12.307692307692307</v>
      </c>
      <c r="H113" s="16">
        <f t="shared" si="5"/>
        <v>12.307692307692307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s="18" customFormat="1" x14ac:dyDescent="0.25">
      <c r="A114" s="25" t="s">
        <v>229</v>
      </c>
      <c r="B114" s="10" t="s">
        <v>230</v>
      </c>
      <c r="C114" s="10" t="s">
        <v>240</v>
      </c>
      <c r="D114" s="15">
        <v>1</v>
      </c>
      <c r="E114" s="16">
        <v>494</v>
      </c>
      <c r="F114" s="16">
        <f t="shared" si="3"/>
        <v>494</v>
      </c>
      <c r="G114" s="16">
        <f t="shared" si="4"/>
        <v>380</v>
      </c>
      <c r="H114" s="16">
        <f t="shared" si="5"/>
        <v>380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s="18" customFormat="1" x14ac:dyDescent="0.25">
      <c r="A115" s="25" t="s">
        <v>231</v>
      </c>
      <c r="B115" s="10" t="s">
        <v>232</v>
      </c>
      <c r="C115" s="10" t="s">
        <v>240</v>
      </c>
      <c r="D115" s="15">
        <v>1</v>
      </c>
      <c r="E115" s="16">
        <v>1397</v>
      </c>
      <c r="F115" s="16">
        <f t="shared" si="3"/>
        <v>1397</v>
      </c>
      <c r="G115" s="16">
        <f t="shared" si="4"/>
        <v>1074.6153846153845</v>
      </c>
      <c r="H115" s="16">
        <f t="shared" si="5"/>
        <v>1074.6153846153845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s="18" customFormat="1" x14ac:dyDescent="0.25">
      <c r="A116" s="25" t="s">
        <v>233</v>
      </c>
      <c r="B116" s="10" t="s">
        <v>234</v>
      </c>
      <c r="C116" s="10" t="s">
        <v>256</v>
      </c>
      <c r="D116" s="15">
        <v>2</v>
      </c>
      <c r="E116" s="16">
        <v>279</v>
      </c>
      <c r="F116" s="16">
        <f t="shared" si="3"/>
        <v>558</v>
      </c>
      <c r="G116" s="16">
        <f t="shared" si="4"/>
        <v>214.61538461538461</v>
      </c>
      <c r="H116" s="16">
        <f t="shared" si="5"/>
        <v>429.23076923076923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s="18" customFormat="1" x14ac:dyDescent="0.25">
      <c r="A117" s="25" t="s">
        <v>235</v>
      </c>
      <c r="B117" s="10" t="s">
        <v>236</v>
      </c>
      <c r="C117" s="10" t="s">
        <v>257</v>
      </c>
      <c r="D117" s="15">
        <v>1</v>
      </c>
      <c r="E117" s="16">
        <v>441</v>
      </c>
      <c r="F117" s="16">
        <f t="shared" si="3"/>
        <v>441</v>
      </c>
      <c r="G117" s="16">
        <f t="shared" si="4"/>
        <v>339.23076923076923</v>
      </c>
      <c r="H117" s="16">
        <f t="shared" si="5"/>
        <v>339.23076923076923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s="18" customFormat="1" x14ac:dyDescent="0.25">
      <c r="A118" s="25" t="s">
        <v>237</v>
      </c>
      <c r="B118" s="10" t="s">
        <v>238</v>
      </c>
      <c r="C118" s="10" t="s">
        <v>258</v>
      </c>
      <c r="D118" s="15">
        <v>1</v>
      </c>
      <c r="E118" s="16">
        <v>495</v>
      </c>
      <c r="F118" s="16">
        <f t="shared" si="3"/>
        <v>495</v>
      </c>
      <c r="G118" s="16">
        <f t="shared" si="4"/>
        <v>380.76923076923077</v>
      </c>
      <c r="H118" s="16">
        <f t="shared" si="5"/>
        <v>380.76923076923077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5.75" thickBot="1" x14ac:dyDescent="0.3">
      <c r="A119" s="26"/>
      <c r="B119" s="9"/>
      <c r="C119" s="9"/>
      <c r="D119" s="7"/>
      <c r="E119" s="8"/>
      <c r="F119" s="23">
        <f>SUM(F2:F118)</f>
        <v>30552.67</v>
      </c>
      <c r="G119" s="8"/>
      <c r="H119" s="22">
        <f>SUM(H2:H118)</f>
        <v>23502.053846153842</v>
      </c>
      <c r="I119" s="9"/>
      <c r="J119" s="9"/>
      <c r="K119" s="9"/>
      <c r="L119" s="9"/>
      <c r="M119" s="9"/>
      <c r="N119" s="9"/>
      <c r="O119" s="9"/>
      <c r="P119" s="9"/>
    </row>
    <row r="120" spans="1:18" ht="15.75" thickTop="1" x14ac:dyDescent="0.25"/>
    <row r="121" spans="1:18" s="10" customFormat="1" ht="21.95" customHeight="1" x14ac:dyDescent="0.25">
      <c r="A121" s="21" t="s">
        <v>21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11"/>
      <c r="L121" s="11"/>
      <c r="M121" s="11"/>
      <c r="N121" s="11"/>
      <c r="O121" s="11"/>
      <c r="P121" s="11"/>
      <c r="Q121" s="11"/>
      <c r="R121" s="11"/>
    </row>
    <row r="122" spans="1:18" s="10" customFormat="1" ht="21.95" customHeight="1" x14ac:dyDescent="0.25">
      <c r="A122" s="19" t="s">
        <v>12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1"/>
      <c r="L122" s="11"/>
      <c r="M122" s="11"/>
      <c r="N122" s="11"/>
      <c r="O122" s="11"/>
      <c r="P122" s="11"/>
      <c r="Q122" s="11"/>
      <c r="R122" s="11"/>
    </row>
    <row r="123" spans="1:18" s="10" customFormat="1" ht="21.95" customHeight="1" x14ac:dyDescent="0.25">
      <c r="A123" s="19" t="s">
        <v>13</v>
      </c>
      <c r="B123" s="19"/>
      <c r="C123" s="19"/>
      <c r="D123" s="19"/>
      <c r="E123" s="19"/>
      <c r="F123" s="19"/>
      <c r="G123" s="19"/>
      <c r="H123" s="19"/>
      <c r="I123" s="12"/>
      <c r="J123" s="12"/>
      <c r="K123" s="11"/>
      <c r="L123" s="11"/>
      <c r="M123" s="11"/>
      <c r="N123" s="11"/>
      <c r="O123" s="11"/>
      <c r="P123" s="11"/>
      <c r="Q123" s="11"/>
      <c r="R123" s="11"/>
    </row>
    <row r="124" spans="1:18" s="10" customFormat="1" ht="21.95" customHeight="1" x14ac:dyDescent="0.25">
      <c r="A124" s="19" t="s">
        <v>14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1"/>
      <c r="L124" s="11"/>
      <c r="M124" s="11"/>
      <c r="N124" s="11"/>
      <c r="O124" s="11"/>
      <c r="P124" s="11"/>
      <c r="Q124" s="11"/>
      <c r="R124" s="11"/>
    </row>
    <row r="125" spans="1:18" s="10" customFormat="1" ht="21.95" customHeight="1" x14ac:dyDescent="0.25">
      <c r="A125" s="19" t="s">
        <v>20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1"/>
      <c r="L125" s="11"/>
      <c r="M125" s="11"/>
      <c r="N125" s="11"/>
      <c r="O125" s="11"/>
      <c r="P125" s="11"/>
      <c r="Q125" s="11"/>
      <c r="R125" s="11"/>
    </row>
    <row r="126" spans="1:18" s="10" customFormat="1" ht="30" customHeight="1" x14ac:dyDescent="0.25">
      <c r="A126" s="27" t="s">
        <v>15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11"/>
      <c r="L126" s="11"/>
      <c r="M126" s="11"/>
      <c r="N126" s="11"/>
      <c r="O126" s="11"/>
      <c r="P126" s="11"/>
      <c r="Q126" s="11"/>
      <c r="R126" s="11"/>
    </row>
    <row r="127" spans="1:18" s="10" customFormat="1" ht="31.5" customHeight="1" x14ac:dyDescent="0.25">
      <c r="A127" s="28" t="s">
        <v>16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11"/>
      <c r="L127" s="11"/>
      <c r="M127" s="11"/>
      <c r="N127" s="11"/>
      <c r="O127" s="11"/>
      <c r="P127" s="11"/>
      <c r="Q127" s="11"/>
      <c r="R127" s="11"/>
    </row>
    <row r="128" spans="1:18" s="10" customFormat="1" ht="31.5" customHeight="1" x14ac:dyDescent="0.25">
      <c r="A128" s="19" t="s">
        <v>19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1"/>
      <c r="L128" s="11"/>
      <c r="M128" s="11"/>
      <c r="N128" s="11"/>
      <c r="O128" s="11"/>
      <c r="P128" s="11"/>
      <c r="Q128" s="11"/>
      <c r="R128" s="11"/>
    </row>
    <row r="129" spans="1:18" s="10" customFormat="1" ht="21.95" customHeight="1" x14ac:dyDescent="0.25">
      <c r="A129" s="20" t="s">
        <v>17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11"/>
      <c r="L129" s="11"/>
      <c r="M129" s="11"/>
      <c r="N129" s="11"/>
      <c r="O129" s="11"/>
      <c r="P129" s="11"/>
      <c r="Q129" s="11"/>
      <c r="R129" s="11"/>
    </row>
    <row r="130" spans="1:18" s="10" customFormat="1" ht="21.95" customHeight="1" x14ac:dyDescent="0.25">
      <c r="A130" s="19" t="s">
        <v>18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1"/>
      <c r="L130" s="11"/>
      <c r="M130" s="11"/>
      <c r="N130" s="11"/>
      <c r="O130" s="11"/>
      <c r="P130" s="11"/>
      <c r="Q130" s="11"/>
      <c r="R130" s="11"/>
    </row>
  </sheetData>
  <mergeCells count="10">
    <mergeCell ref="A128:J128"/>
    <mergeCell ref="A129:J129"/>
    <mergeCell ref="A130:J130"/>
    <mergeCell ref="A121:J121"/>
    <mergeCell ref="A122:J122"/>
    <mergeCell ref="A123:H123"/>
    <mergeCell ref="A124:J124"/>
    <mergeCell ref="A125:J125"/>
    <mergeCell ref="A126:J126"/>
    <mergeCell ref="A127:J127"/>
  </mergeCells>
  <hyperlinks>
    <hyperlink ref="A129" r:id="rId1" xr:uid="{82F92C0C-28B4-45C7-9669-C135E79BA6ED}"/>
  </hyperlinks>
  <printOptions gridLines="1"/>
  <pageMargins left="0.25" right="0.25" top="0.75" bottom="0.75" header="0.3" footer="0.3"/>
  <pageSetup scale="66" fitToHeight="0" orientation="portrait" r:id="rId2"/>
  <headerFooter alignWithMargins="0">
    <oddHeader>&amp;CLOT3537 ATLAS COPCO AIR COMPRESSOR PARTS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79F85-252E-4715-99D1-5A3AC304B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A8412-EF6F-43D6-A143-48571D34BE76}">
  <ds:schemaRefs>
    <ds:schemaRef ds:uri="http://schemas.microsoft.com/office/2006/documentManagement/types"/>
    <ds:schemaRef ds:uri="http://schemas.microsoft.com/office/infopath/2007/PartnerControls"/>
    <ds:schemaRef ds:uri="a1f57df6-6275-4732-8645-88a65728498f"/>
    <ds:schemaRef ds:uri="7b980d54-fb3b-4691-b049-e5b055ee490f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F835D5-E583-470C-A724-7457E93ED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LOT3537 ATLAS COPCO</vt:lpstr>
      <vt:lpstr>'LOT3537 ATLAS COPCO'!Print_Titles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 Gregory</cp:lastModifiedBy>
  <cp:lastPrinted>2024-07-18T16:51:20Z</cp:lastPrinted>
  <dcterms:created xsi:type="dcterms:W3CDTF">2023-10-11T18:51:26Z</dcterms:created>
  <dcterms:modified xsi:type="dcterms:W3CDTF">2024-07-18T16:51:54Z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