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glandenterprisesltd.sharepoint.com/sites/Deadstock/Shared Documents/LOTS - COMPLETE ON WEB SITE/LOT3517 EATON WEATHERHEAD (DRIVE PRODUCTS)/"/>
    </mc:Choice>
  </mc:AlternateContent>
  <xr:revisionPtr revIDLastSave="413" documentId="13_ncr:1_{72399BAF-BA2A-4AE6-8653-90190D510889}" xr6:coauthVersionLast="47" xr6:coauthVersionMax="47" xr10:uidLastSave="{1332486D-C12A-4FA8-97CE-12AB2C90FDED}"/>
  <bookViews>
    <workbookView xWindow="28680" yWindow="-120" windowWidth="29040" windowHeight="15720" xr2:uid="{19EE60C6-64B8-4239-B38C-BDAA2F9FDCC9}"/>
  </bookViews>
  <sheets>
    <sheet name="LOT3517" sheetId="1" r:id="rId1"/>
  </sheets>
  <definedNames>
    <definedName name="_xlnm._FilterDatabase" localSheetId="0" hidden="1">'LOT3517'!$A$1:$J$216</definedName>
    <definedName name="_xlnm.Print_Titles" localSheetId="0">'LOT3517'!$1:$1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H3" i="1"/>
  <c r="I3" i="1" s="1"/>
  <c r="F4" i="1"/>
  <c r="H4" i="1"/>
  <c r="I4" i="1" s="1"/>
  <c r="F5" i="1"/>
  <c r="H5" i="1"/>
  <c r="I5" i="1" s="1"/>
  <c r="F6" i="1"/>
  <c r="H6" i="1"/>
  <c r="I6" i="1" s="1"/>
  <c r="F7" i="1"/>
  <c r="H7" i="1"/>
  <c r="I7" i="1" s="1"/>
  <c r="F8" i="1"/>
  <c r="H8" i="1"/>
  <c r="I8" i="1" s="1"/>
  <c r="F9" i="1"/>
  <c r="H9" i="1"/>
  <c r="I9" i="1" s="1"/>
  <c r="F10" i="1"/>
  <c r="H10" i="1"/>
  <c r="I10" i="1" s="1"/>
  <c r="F11" i="1"/>
  <c r="H11" i="1"/>
  <c r="I11" i="1" s="1"/>
  <c r="F12" i="1"/>
  <c r="H12" i="1"/>
  <c r="I12" i="1" s="1"/>
  <c r="F13" i="1"/>
  <c r="H13" i="1"/>
  <c r="I13" i="1" s="1"/>
  <c r="F14" i="1"/>
  <c r="H14" i="1"/>
  <c r="I14" i="1" s="1"/>
  <c r="F15" i="1"/>
  <c r="H15" i="1"/>
  <c r="I15" i="1" s="1"/>
  <c r="F16" i="1"/>
  <c r="H16" i="1"/>
  <c r="I16" i="1" s="1"/>
  <c r="F17" i="1"/>
  <c r="H17" i="1"/>
  <c r="I17" i="1" s="1"/>
  <c r="F18" i="1"/>
  <c r="H18" i="1"/>
  <c r="I18" i="1" s="1"/>
  <c r="F19" i="1"/>
  <c r="H19" i="1"/>
  <c r="I19" i="1" s="1"/>
  <c r="F20" i="1"/>
  <c r="H20" i="1"/>
  <c r="I20" i="1" s="1"/>
  <c r="F21" i="1"/>
  <c r="H21" i="1"/>
  <c r="I21" i="1" s="1"/>
  <c r="F22" i="1"/>
  <c r="H22" i="1"/>
  <c r="I22" i="1" s="1"/>
  <c r="F23" i="1"/>
  <c r="H23" i="1"/>
  <c r="I23" i="1" s="1"/>
  <c r="F24" i="1"/>
  <c r="H24" i="1"/>
  <c r="I24" i="1" s="1"/>
  <c r="F25" i="1"/>
  <c r="H25" i="1"/>
  <c r="I25" i="1" s="1"/>
  <c r="F26" i="1"/>
  <c r="H26" i="1"/>
  <c r="I26" i="1" s="1"/>
  <c r="F27" i="1"/>
  <c r="H27" i="1"/>
  <c r="I27" i="1" s="1"/>
  <c r="F28" i="1"/>
  <c r="H28" i="1"/>
  <c r="I28" i="1" s="1"/>
  <c r="F29" i="1"/>
  <c r="H29" i="1"/>
  <c r="I29" i="1" s="1"/>
  <c r="F30" i="1"/>
  <c r="H30" i="1"/>
  <c r="I30" i="1" s="1"/>
  <c r="F31" i="1"/>
  <c r="H31" i="1"/>
  <c r="I31" i="1" s="1"/>
  <c r="F32" i="1"/>
  <c r="H32" i="1"/>
  <c r="I32" i="1" s="1"/>
  <c r="F33" i="1"/>
  <c r="H33" i="1"/>
  <c r="I33" i="1" s="1"/>
  <c r="F34" i="1"/>
  <c r="H34" i="1"/>
  <c r="I34" i="1" s="1"/>
  <c r="F35" i="1"/>
  <c r="H35" i="1"/>
  <c r="I35" i="1" s="1"/>
  <c r="F36" i="1"/>
  <c r="H36" i="1"/>
  <c r="I36" i="1" s="1"/>
  <c r="F37" i="1"/>
  <c r="H37" i="1"/>
  <c r="I37" i="1" s="1"/>
  <c r="F38" i="1"/>
  <c r="H38" i="1"/>
  <c r="I38" i="1" s="1"/>
  <c r="F39" i="1"/>
  <c r="H39" i="1"/>
  <c r="I39" i="1" s="1"/>
  <c r="F40" i="1"/>
  <c r="H40" i="1"/>
  <c r="I40" i="1" s="1"/>
  <c r="F41" i="1"/>
  <c r="H41" i="1"/>
  <c r="I41" i="1" s="1"/>
  <c r="F42" i="1"/>
  <c r="H42" i="1"/>
  <c r="I42" i="1" s="1"/>
  <c r="F43" i="1"/>
  <c r="H43" i="1"/>
  <c r="I43" i="1" s="1"/>
  <c r="F44" i="1"/>
  <c r="H44" i="1"/>
  <c r="I44" i="1" s="1"/>
  <c r="F45" i="1"/>
  <c r="H45" i="1"/>
  <c r="I45" i="1" s="1"/>
  <c r="F46" i="1"/>
  <c r="H46" i="1"/>
  <c r="I46" i="1" s="1"/>
  <c r="F47" i="1"/>
  <c r="H47" i="1"/>
  <c r="I47" i="1" s="1"/>
  <c r="F48" i="1"/>
  <c r="H48" i="1"/>
  <c r="I48" i="1" s="1"/>
  <c r="F49" i="1"/>
  <c r="H49" i="1"/>
  <c r="I49" i="1" s="1"/>
  <c r="F50" i="1"/>
  <c r="H50" i="1"/>
  <c r="I50" i="1" s="1"/>
  <c r="F51" i="1"/>
  <c r="H51" i="1"/>
  <c r="I51" i="1" s="1"/>
  <c r="F52" i="1"/>
  <c r="H52" i="1"/>
  <c r="I52" i="1" s="1"/>
  <c r="F53" i="1"/>
  <c r="H53" i="1"/>
  <c r="I53" i="1" s="1"/>
  <c r="F54" i="1"/>
  <c r="H54" i="1"/>
  <c r="I54" i="1" s="1"/>
  <c r="F55" i="1"/>
  <c r="H55" i="1"/>
  <c r="I55" i="1" s="1"/>
  <c r="F56" i="1"/>
  <c r="H56" i="1"/>
  <c r="I56" i="1" s="1"/>
  <c r="F57" i="1"/>
  <c r="H57" i="1"/>
  <c r="I57" i="1" s="1"/>
  <c r="F58" i="1"/>
  <c r="H58" i="1"/>
  <c r="I58" i="1" s="1"/>
  <c r="F59" i="1"/>
  <c r="H59" i="1"/>
  <c r="I59" i="1" s="1"/>
  <c r="F60" i="1"/>
  <c r="H60" i="1"/>
  <c r="I60" i="1" s="1"/>
  <c r="F61" i="1"/>
  <c r="H61" i="1"/>
  <c r="I61" i="1" s="1"/>
  <c r="F62" i="1"/>
  <c r="H62" i="1"/>
  <c r="I62" i="1" s="1"/>
  <c r="F63" i="1"/>
  <c r="H63" i="1"/>
  <c r="I63" i="1" s="1"/>
  <c r="F64" i="1"/>
  <c r="H64" i="1"/>
  <c r="I64" i="1" s="1"/>
  <c r="F65" i="1"/>
  <c r="H65" i="1"/>
  <c r="I65" i="1" s="1"/>
  <c r="F66" i="1"/>
  <c r="H66" i="1"/>
  <c r="I66" i="1" s="1"/>
  <c r="F67" i="1"/>
  <c r="H67" i="1"/>
  <c r="I67" i="1" s="1"/>
  <c r="F68" i="1"/>
  <c r="H68" i="1"/>
  <c r="I68" i="1" s="1"/>
  <c r="F69" i="1"/>
  <c r="H69" i="1"/>
  <c r="I69" i="1" s="1"/>
  <c r="F70" i="1"/>
  <c r="H70" i="1"/>
  <c r="I70" i="1" s="1"/>
  <c r="F71" i="1"/>
  <c r="H71" i="1"/>
  <c r="I71" i="1" s="1"/>
  <c r="F72" i="1"/>
  <c r="H72" i="1"/>
  <c r="I72" i="1" s="1"/>
  <c r="F73" i="1"/>
  <c r="H73" i="1"/>
  <c r="I73" i="1" s="1"/>
  <c r="F74" i="1"/>
  <c r="H74" i="1"/>
  <c r="I74" i="1" s="1"/>
  <c r="F75" i="1"/>
  <c r="H75" i="1"/>
  <c r="I75" i="1" s="1"/>
  <c r="F76" i="1"/>
  <c r="H76" i="1"/>
  <c r="I76" i="1" s="1"/>
  <c r="F77" i="1"/>
  <c r="H77" i="1"/>
  <c r="I77" i="1" s="1"/>
  <c r="F78" i="1"/>
  <c r="H78" i="1"/>
  <c r="I78" i="1" s="1"/>
  <c r="F79" i="1"/>
  <c r="H79" i="1"/>
  <c r="I79" i="1" s="1"/>
  <c r="F80" i="1"/>
  <c r="H80" i="1"/>
  <c r="I80" i="1" s="1"/>
  <c r="F81" i="1"/>
  <c r="H81" i="1"/>
  <c r="I81" i="1" s="1"/>
  <c r="F82" i="1"/>
  <c r="H82" i="1"/>
  <c r="I82" i="1" s="1"/>
  <c r="F83" i="1"/>
  <c r="H83" i="1"/>
  <c r="I83" i="1" s="1"/>
  <c r="F84" i="1"/>
  <c r="H84" i="1"/>
  <c r="I84" i="1" s="1"/>
  <c r="F85" i="1"/>
  <c r="H85" i="1"/>
  <c r="I85" i="1" s="1"/>
  <c r="F86" i="1"/>
  <c r="H86" i="1"/>
  <c r="I86" i="1" s="1"/>
  <c r="F87" i="1"/>
  <c r="H87" i="1"/>
  <c r="I87" i="1" s="1"/>
  <c r="F88" i="1"/>
  <c r="H88" i="1"/>
  <c r="I88" i="1" s="1"/>
  <c r="F89" i="1"/>
  <c r="H89" i="1"/>
  <c r="I89" i="1" s="1"/>
  <c r="F90" i="1"/>
  <c r="H90" i="1"/>
  <c r="I90" i="1" s="1"/>
  <c r="F91" i="1"/>
  <c r="H91" i="1"/>
  <c r="I91" i="1" s="1"/>
  <c r="F92" i="1"/>
  <c r="H92" i="1"/>
  <c r="I92" i="1" s="1"/>
  <c r="F93" i="1"/>
  <c r="H93" i="1"/>
  <c r="I93" i="1" s="1"/>
  <c r="F94" i="1"/>
  <c r="H94" i="1"/>
  <c r="I94" i="1" s="1"/>
  <c r="F95" i="1"/>
  <c r="H95" i="1"/>
  <c r="I95" i="1" s="1"/>
  <c r="F96" i="1"/>
  <c r="H96" i="1"/>
  <c r="I96" i="1" s="1"/>
  <c r="F97" i="1"/>
  <c r="H97" i="1"/>
  <c r="I97" i="1" s="1"/>
  <c r="F98" i="1"/>
  <c r="H98" i="1"/>
  <c r="I98" i="1" s="1"/>
  <c r="F99" i="1"/>
  <c r="H99" i="1"/>
  <c r="I99" i="1" s="1"/>
  <c r="F100" i="1"/>
  <c r="H100" i="1"/>
  <c r="I100" i="1" s="1"/>
  <c r="F101" i="1"/>
  <c r="H101" i="1"/>
  <c r="I101" i="1" s="1"/>
  <c r="F102" i="1"/>
  <c r="H102" i="1"/>
  <c r="I102" i="1" s="1"/>
  <c r="F103" i="1"/>
  <c r="H103" i="1"/>
  <c r="I103" i="1" s="1"/>
  <c r="F104" i="1"/>
  <c r="H104" i="1"/>
  <c r="I104" i="1" s="1"/>
  <c r="F105" i="1"/>
  <c r="H105" i="1"/>
  <c r="I105" i="1" s="1"/>
  <c r="F106" i="1"/>
  <c r="H106" i="1"/>
  <c r="I106" i="1" s="1"/>
  <c r="F107" i="1"/>
  <c r="H107" i="1"/>
  <c r="I107" i="1" s="1"/>
  <c r="F108" i="1"/>
  <c r="H108" i="1"/>
  <c r="I108" i="1" s="1"/>
  <c r="F109" i="1"/>
  <c r="H109" i="1"/>
  <c r="I109" i="1" s="1"/>
  <c r="F110" i="1"/>
  <c r="H110" i="1"/>
  <c r="I110" i="1" s="1"/>
  <c r="F111" i="1"/>
  <c r="H111" i="1"/>
  <c r="I111" i="1" s="1"/>
  <c r="F112" i="1"/>
  <c r="H112" i="1"/>
  <c r="I112" i="1" s="1"/>
  <c r="F113" i="1"/>
  <c r="H113" i="1"/>
  <c r="I113" i="1" s="1"/>
  <c r="F114" i="1"/>
  <c r="H114" i="1"/>
  <c r="I114" i="1" s="1"/>
  <c r="F115" i="1"/>
  <c r="H115" i="1"/>
  <c r="I115" i="1" s="1"/>
  <c r="F116" i="1"/>
  <c r="H116" i="1"/>
  <c r="I116" i="1" s="1"/>
  <c r="F117" i="1"/>
  <c r="H117" i="1"/>
  <c r="I117" i="1" s="1"/>
  <c r="F118" i="1"/>
  <c r="H118" i="1"/>
  <c r="I118" i="1" s="1"/>
  <c r="F119" i="1"/>
  <c r="H119" i="1"/>
  <c r="I119" i="1" s="1"/>
  <c r="F120" i="1"/>
  <c r="H120" i="1"/>
  <c r="I120" i="1" s="1"/>
  <c r="F121" i="1"/>
  <c r="H121" i="1"/>
  <c r="I121" i="1" s="1"/>
  <c r="F122" i="1"/>
  <c r="H122" i="1"/>
  <c r="I122" i="1" s="1"/>
  <c r="F123" i="1"/>
  <c r="H123" i="1"/>
  <c r="I123" i="1" s="1"/>
  <c r="F124" i="1"/>
  <c r="H124" i="1"/>
  <c r="I124" i="1" s="1"/>
  <c r="F125" i="1"/>
  <c r="H125" i="1"/>
  <c r="I125" i="1" s="1"/>
  <c r="F126" i="1"/>
  <c r="H126" i="1"/>
  <c r="I126" i="1" s="1"/>
  <c r="F127" i="1"/>
  <c r="H127" i="1"/>
  <c r="I127" i="1" s="1"/>
  <c r="F128" i="1"/>
  <c r="H128" i="1"/>
  <c r="I128" i="1" s="1"/>
  <c r="F129" i="1"/>
  <c r="H129" i="1"/>
  <c r="I129" i="1" s="1"/>
  <c r="F130" i="1"/>
  <c r="H130" i="1"/>
  <c r="I130" i="1" s="1"/>
  <c r="F131" i="1"/>
  <c r="H131" i="1"/>
  <c r="I131" i="1" s="1"/>
  <c r="F132" i="1"/>
  <c r="H132" i="1"/>
  <c r="I132" i="1" s="1"/>
  <c r="F133" i="1"/>
  <c r="H133" i="1"/>
  <c r="I133" i="1" s="1"/>
  <c r="F134" i="1"/>
  <c r="H134" i="1"/>
  <c r="I134" i="1" s="1"/>
  <c r="F135" i="1"/>
  <c r="H135" i="1"/>
  <c r="I135" i="1" s="1"/>
  <c r="F136" i="1"/>
  <c r="H136" i="1"/>
  <c r="I136" i="1" s="1"/>
  <c r="F137" i="1"/>
  <c r="H137" i="1"/>
  <c r="I137" i="1" s="1"/>
  <c r="F138" i="1"/>
  <c r="H138" i="1"/>
  <c r="I138" i="1" s="1"/>
  <c r="F139" i="1"/>
  <c r="H139" i="1"/>
  <c r="I139" i="1" s="1"/>
  <c r="F140" i="1"/>
  <c r="H140" i="1"/>
  <c r="I140" i="1" s="1"/>
  <c r="F141" i="1"/>
  <c r="H141" i="1"/>
  <c r="I141" i="1" s="1"/>
  <c r="F142" i="1"/>
  <c r="H142" i="1"/>
  <c r="I142" i="1" s="1"/>
  <c r="F143" i="1"/>
  <c r="H143" i="1"/>
  <c r="I143" i="1" s="1"/>
  <c r="F144" i="1"/>
  <c r="H144" i="1"/>
  <c r="I144" i="1" s="1"/>
  <c r="F145" i="1"/>
  <c r="H145" i="1"/>
  <c r="I145" i="1" s="1"/>
  <c r="F146" i="1"/>
  <c r="H146" i="1"/>
  <c r="I146" i="1" s="1"/>
  <c r="F147" i="1"/>
  <c r="H147" i="1"/>
  <c r="I147" i="1" s="1"/>
  <c r="F148" i="1"/>
  <c r="H148" i="1"/>
  <c r="I148" i="1" s="1"/>
  <c r="F149" i="1"/>
  <c r="H149" i="1"/>
  <c r="I149" i="1" s="1"/>
  <c r="F150" i="1"/>
  <c r="H150" i="1"/>
  <c r="I150" i="1" s="1"/>
  <c r="F151" i="1"/>
  <c r="H151" i="1"/>
  <c r="I151" i="1" s="1"/>
  <c r="F152" i="1"/>
  <c r="H152" i="1"/>
  <c r="I152" i="1" s="1"/>
  <c r="F153" i="1"/>
  <c r="H153" i="1"/>
  <c r="I153" i="1" s="1"/>
  <c r="F154" i="1"/>
  <c r="H154" i="1"/>
  <c r="I154" i="1" s="1"/>
  <c r="F155" i="1"/>
  <c r="H155" i="1"/>
  <c r="I155" i="1" s="1"/>
  <c r="F156" i="1"/>
  <c r="H156" i="1"/>
  <c r="I156" i="1" s="1"/>
  <c r="F157" i="1"/>
  <c r="H157" i="1"/>
  <c r="I157" i="1" s="1"/>
  <c r="F158" i="1"/>
  <c r="H158" i="1"/>
  <c r="I158" i="1" s="1"/>
  <c r="F159" i="1"/>
  <c r="H159" i="1"/>
  <c r="I159" i="1" s="1"/>
  <c r="F160" i="1"/>
  <c r="H160" i="1"/>
  <c r="I160" i="1" s="1"/>
  <c r="F161" i="1"/>
  <c r="H161" i="1"/>
  <c r="I161" i="1" s="1"/>
  <c r="F162" i="1"/>
  <c r="H162" i="1"/>
  <c r="I162" i="1" s="1"/>
  <c r="F163" i="1"/>
  <c r="H163" i="1"/>
  <c r="I163" i="1" s="1"/>
  <c r="F164" i="1"/>
  <c r="H164" i="1"/>
  <c r="I164" i="1" s="1"/>
  <c r="F165" i="1"/>
  <c r="H165" i="1"/>
  <c r="I165" i="1" s="1"/>
  <c r="F166" i="1"/>
  <c r="H166" i="1"/>
  <c r="I166" i="1" s="1"/>
  <c r="F167" i="1"/>
  <c r="H167" i="1"/>
  <c r="I167" i="1" s="1"/>
  <c r="F168" i="1"/>
  <c r="H168" i="1"/>
  <c r="I168" i="1" s="1"/>
  <c r="F169" i="1"/>
  <c r="H169" i="1"/>
  <c r="I169" i="1" s="1"/>
  <c r="F170" i="1"/>
  <c r="H170" i="1"/>
  <c r="I170" i="1" s="1"/>
  <c r="F171" i="1"/>
  <c r="H171" i="1"/>
  <c r="I171" i="1" s="1"/>
  <c r="F172" i="1"/>
  <c r="H172" i="1"/>
  <c r="I172" i="1" s="1"/>
  <c r="F173" i="1"/>
  <c r="H173" i="1"/>
  <c r="I173" i="1" s="1"/>
  <c r="F174" i="1"/>
  <c r="H174" i="1"/>
  <c r="I174" i="1" s="1"/>
  <c r="F175" i="1"/>
  <c r="H175" i="1"/>
  <c r="I175" i="1" s="1"/>
  <c r="F176" i="1"/>
  <c r="H176" i="1"/>
  <c r="I176" i="1" s="1"/>
  <c r="F177" i="1"/>
  <c r="H177" i="1"/>
  <c r="I177" i="1" s="1"/>
  <c r="F178" i="1"/>
  <c r="H178" i="1"/>
  <c r="I178" i="1" s="1"/>
  <c r="F179" i="1"/>
  <c r="H179" i="1"/>
  <c r="I179" i="1" s="1"/>
  <c r="F180" i="1"/>
  <c r="H180" i="1"/>
  <c r="I180" i="1" s="1"/>
  <c r="F181" i="1"/>
  <c r="H181" i="1"/>
  <c r="I181" i="1" s="1"/>
  <c r="F182" i="1"/>
  <c r="H182" i="1"/>
  <c r="I182" i="1" s="1"/>
  <c r="F183" i="1"/>
  <c r="H183" i="1"/>
  <c r="I183" i="1" s="1"/>
  <c r="F184" i="1"/>
  <c r="H184" i="1"/>
  <c r="I184" i="1" s="1"/>
  <c r="F185" i="1"/>
  <c r="H185" i="1"/>
  <c r="I185" i="1" s="1"/>
  <c r="F186" i="1"/>
  <c r="H186" i="1"/>
  <c r="I186" i="1" s="1"/>
  <c r="F187" i="1"/>
  <c r="H187" i="1"/>
  <c r="I187" i="1" s="1"/>
  <c r="F188" i="1"/>
  <c r="H188" i="1"/>
  <c r="I188" i="1" s="1"/>
  <c r="F189" i="1"/>
  <c r="H189" i="1"/>
  <c r="I189" i="1" s="1"/>
  <c r="F190" i="1"/>
  <c r="H190" i="1"/>
  <c r="I190" i="1" s="1"/>
  <c r="F191" i="1"/>
  <c r="H191" i="1"/>
  <c r="I191" i="1" s="1"/>
  <c r="F192" i="1"/>
  <c r="H192" i="1"/>
  <c r="I192" i="1" s="1"/>
  <c r="F193" i="1"/>
  <c r="H193" i="1"/>
  <c r="I193" i="1" s="1"/>
  <c r="F194" i="1"/>
  <c r="H194" i="1"/>
  <c r="I194" i="1" s="1"/>
  <c r="F195" i="1"/>
  <c r="H195" i="1"/>
  <c r="I195" i="1" s="1"/>
  <c r="F196" i="1"/>
  <c r="H196" i="1"/>
  <c r="I196" i="1" s="1"/>
  <c r="F197" i="1"/>
  <c r="H197" i="1"/>
  <c r="I197" i="1" s="1"/>
  <c r="F198" i="1"/>
  <c r="H198" i="1"/>
  <c r="I198" i="1" s="1"/>
  <c r="F199" i="1"/>
  <c r="H199" i="1"/>
  <c r="I199" i="1" s="1"/>
  <c r="F200" i="1"/>
  <c r="H200" i="1"/>
  <c r="I200" i="1" s="1"/>
  <c r="F201" i="1"/>
  <c r="H201" i="1"/>
  <c r="I201" i="1" s="1"/>
  <c r="F202" i="1"/>
  <c r="H202" i="1"/>
  <c r="I202" i="1" s="1"/>
  <c r="F203" i="1"/>
  <c r="H203" i="1"/>
  <c r="I203" i="1" s="1"/>
  <c r="F204" i="1"/>
  <c r="H204" i="1"/>
  <c r="I204" i="1" s="1"/>
  <c r="F205" i="1"/>
  <c r="H205" i="1"/>
  <c r="I205" i="1" s="1"/>
  <c r="F206" i="1"/>
  <c r="H206" i="1"/>
  <c r="I206" i="1" s="1"/>
  <c r="F207" i="1"/>
  <c r="H207" i="1"/>
  <c r="I207" i="1" s="1"/>
  <c r="F208" i="1"/>
  <c r="H208" i="1"/>
  <c r="I208" i="1" s="1"/>
  <c r="F209" i="1"/>
  <c r="H209" i="1"/>
  <c r="I209" i="1" s="1"/>
  <c r="F210" i="1"/>
  <c r="H210" i="1"/>
  <c r="I210" i="1" s="1"/>
  <c r="F211" i="1"/>
  <c r="H211" i="1"/>
  <c r="I211" i="1" s="1"/>
  <c r="F212" i="1"/>
  <c r="H212" i="1"/>
  <c r="I212" i="1" s="1"/>
  <c r="F213" i="1"/>
  <c r="H213" i="1"/>
  <c r="I213" i="1" s="1"/>
  <c r="F214" i="1"/>
  <c r="H214" i="1"/>
  <c r="I214" i="1" s="1"/>
  <c r="F215" i="1"/>
  <c r="H215" i="1"/>
  <c r="I215" i="1" s="1"/>
  <c r="F216" i="1"/>
  <c r="H216" i="1"/>
  <c r="I216" i="1" s="1"/>
  <c r="H2" i="1"/>
  <c r="I2" i="1" s="1"/>
  <c r="F2" i="1"/>
  <c r="F218" i="1" l="1"/>
  <c r="I218" i="1"/>
</calcChain>
</file>

<file path=xl/sharedStrings.xml><?xml version="1.0" encoding="utf-8"?>
<sst xmlns="http://schemas.openxmlformats.org/spreadsheetml/2006/main" count="1496" uniqueCount="763">
  <si>
    <t>DD</t>
  </si>
  <si>
    <t>Plant Number</t>
  </si>
  <si>
    <t>Location</t>
  </si>
  <si>
    <t>AIT Number</t>
  </si>
  <si>
    <t>BRAND</t>
  </si>
  <si>
    <t>PART #</t>
  </si>
  <si>
    <t>DESCRIPTION</t>
  </si>
  <si>
    <t>X DESC</t>
  </si>
  <si>
    <t>PROD_HIERARCHY</t>
  </si>
  <si>
    <t>QTY</t>
  </si>
  <si>
    <t>EAN/UPC</t>
  </si>
  <si>
    <t>WINNIPEG</t>
  </si>
  <si>
    <t>CALGARY</t>
  </si>
  <si>
    <t>EDMONTON</t>
  </si>
  <si>
    <t>12013202</t>
  </si>
  <si>
    <t>DARTMOUTH</t>
  </si>
  <si>
    <t>NISKU</t>
  </si>
  <si>
    <t>BAIE-COMEAU</t>
  </si>
  <si>
    <t>QUEBEC City</t>
  </si>
  <si>
    <t>PRINCE ALBERT</t>
  </si>
  <si>
    <t>SAINTE-FOY</t>
  </si>
  <si>
    <t>120108</t>
  </si>
  <si>
    <t>12020502</t>
  </si>
  <si>
    <t>PRINCE GEORGE</t>
  </si>
  <si>
    <t>12010104</t>
  </si>
  <si>
    <t>WILLIAMS LAKE</t>
  </si>
  <si>
    <t>REGINA</t>
  </si>
  <si>
    <t>GRANDE PRAIRIE</t>
  </si>
  <si>
    <t>PARKSVILLE</t>
  </si>
  <si>
    <t>12020802</t>
  </si>
  <si>
    <t>4171-115030827</t>
  </si>
  <si>
    <t>120131</t>
  </si>
  <si>
    <t>120137</t>
  </si>
  <si>
    <t>QUESNEL</t>
  </si>
  <si>
    <t>4111-114706416</t>
  </si>
  <si>
    <t>12013001</t>
  </si>
  <si>
    <t>12013302</t>
  </si>
  <si>
    <t>1201240001</t>
  </si>
  <si>
    <t>London</t>
  </si>
  <si>
    <t>1201250001</t>
  </si>
  <si>
    <t>140505</t>
  </si>
  <si>
    <t>4196-112347191</t>
  </si>
  <si>
    <t>1201230101</t>
  </si>
  <si>
    <t>KELOWNA</t>
  </si>
  <si>
    <t>SASKATOON</t>
  </si>
  <si>
    <t>12020909</t>
  </si>
  <si>
    <t>1202040208</t>
  </si>
  <si>
    <t>12020901</t>
  </si>
  <si>
    <t>4191-111222593</t>
  </si>
  <si>
    <t>12020811</t>
  </si>
  <si>
    <t>LETHBRIDGE</t>
  </si>
  <si>
    <t>1202040207</t>
  </si>
  <si>
    <t>12020804</t>
  </si>
  <si>
    <t>4181-115545333</t>
  </si>
  <si>
    <t>DELTA</t>
  </si>
  <si>
    <t>4183-113685172</t>
  </si>
  <si>
    <t>12020706</t>
  </si>
  <si>
    <t>LLOYDMINSTER</t>
  </si>
  <si>
    <t>4191-110688940</t>
  </si>
  <si>
    <t>12020803</t>
  </si>
  <si>
    <t>4191-111113603</t>
  </si>
  <si>
    <t>12020809</t>
  </si>
  <si>
    <t>4318-113384158</t>
  </si>
  <si>
    <t>LAVAL</t>
  </si>
  <si>
    <t>12020705</t>
  </si>
  <si>
    <t>4196-112347147</t>
  </si>
  <si>
    <t>4196-112339448</t>
  </si>
  <si>
    <t>4196-112341692</t>
  </si>
  <si>
    <t>TROIS RIVIERES</t>
  </si>
  <si>
    <t>4104-112339151</t>
  </si>
  <si>
    <t>4196-103616234</t>
  </si>
  <si>
    <t>4111-110675058</t>
  </si>
  <si>
    <t>4196-112347249</t>
  </si>
  <si>
    <t>4105-100466902</t>
  </si>
  <si>
    <t>4196-112339612</t>
  </si>
  <si>
    <t>4196-112341073</t>
  </si>
  <si>
    <t>12013401</t>
  </si>
  <si>
    <t>VALVE</t>
  </si>
  <si>
    <t>4196-112347466</t>
  </si>
  <si>
    <t>4105-115105550</t>
  </si>
  <si>
    <t>4196-112352714</t>
  </si>
  <si>
    <t>5105-100467739</t>
  </si>
  <si>
    <t>4196-112339150</t>
  </si>
  <si>
    <t>4191-111740279</t>
  </si>
  <si>
    <t>4183-100186064</t>
  </si>
  <si>
    <t>SINGLE CONVOLUTE BELLOWS AIR SPRING</t>
  </si>
  <si>
    <t>4146-103623421</t>
  </si>
  <si>
    <t>2 NPT FULL BORE BALL VALVE</t>
  </si>
  <si>
    <t>1201360102</t>
  </si>
  <si>
    <t>4191-110058813</t>
  </si>
  <si>
    <t>4196-103616235</t>
  </si>
  <si>
    <t>4196-112347454</t>
  </si>
  <si>
    <t>4144-115560589</t>
  </si>
  <si>
    <t>4196-112339541</t>
  </si>
  <si>
    <t>4196-112749345</t>
  </si>
  <si>
    <t>4144-103623421</t>
  </si>
  <si>
    <t>4196-112749352</t>
  </si>
  <si>
    <t>4191-112590312</t>
  </si>
  <si>
    <t>12020501</t>
  </si>
  <si>
    <t>4196-112340478</t>
  </si>
  <si>
    <t>4196-112678131</t>
  </si>
  <si>
    <t>4050-113791141</t>
  </si>
  <si>
    <t>BRANTFORD</t>
  </si>
  <si>
    <t>12020610</t>
  </si>
  <si>
    <t>4196-112341695</t>
  </si>
  <si>
    <t>4104-110223694</t>
  </si>
  <si>
    <t>4171-111476886</t>
  </si>
  <si>
    <t>4196-112340730</t>
  </si>
  <si>
    <t>4146-102070050</t>
  </si>
  <si>
    <t>1-1/2 NPT FULL BORE BALL VALVE</t>
  </si>
  <si>
    <t>4196-112340402</t>
  </si>
  <si>
    <t>4106-102215887</t>
  </si>
  <si>
    <t>DOUBLE CONVOLUTE BELLOWS AIR SPRING</t>
  </si>
  <si>
    <t>4172-101882814</t>
  </si>
  <si>
    <t>120304</t>
  </si>
  <si>
    <t>4196-112340813</t>
  </si>
  <si>
    <t>4196-112339621</t>
  </si>
  <si>
    <t>4171-115271136</t>
  </si>
  <si>
    <t>4196-112749343</t>
  </si>
  <si>
    <t>4144-100651192</t>
  </si>
  <si>
    <t>4196-112339416</t>
  </si>
  <si>
    <t>4196-112339126</t>
  </si>
  <si>
    <t>4144-102070052</t>
  </si>
  <si>
    <t>1-1/4 NPT FULL BORE BALL VALVE</t>
  </si>
  <si>
    <t>4196-112340548</t>
  </si>
  <si>
    <t>4196-112339057</t>
  </si>
  <si>
    <t>4306-100186066</t>
  </si>
  <si>
    <t>4171-115041058</t>
  </si>
  <si>
    <t>4146-103621235</t>
  </si>
  <si>
    <t>#16 SAE L 3-WAY BALL VALVE</t>
  </si>
  <si>
    <t>4186-113006209</t>
  </si>
  <si>
    <t>4162-101212127</t>
  </si>
  <si>
    <t>4171-116346866</t>
  </si>
  <si>
    <t>4196-112340543</t>
  </si>
  <si>
    <t>4171-101889516</t>
  </si>
  <si>
    <t>CD61 SAE STRAIGHT THREAD OR RN</t>
  </si>
  <si>
    <t>4196-112339031</t>
  </si>
  <si>
    <t>4146-101716197</t>
  </si>
  <si>
    <t>CD 62 NPTF THREAD FLAT FACE</t>
  </si>
  <si>
    <t>4146-101716523</t>
  </si>
  <si>
    <t>CD 61 FLAT SOCKET-PIPE ORING</t>
  </si>
  <si>
    <t>4146-102070772</t>
  </si>
  <si>
    <t>3/4 NPT L 3-WAY BALL VALVE</t>
  </si>
  <si>
    <t>4010-101718947</t>
  </si>
  <si>
    <t>CD61 SAE STRT THREAD OR -RN</t>
  </si>
  <si>
    <t>FS65007-1616-01</t>
  </si>
  <si>
    <t>4171-101475205</t>
  </si>
  <si>
    <t>1-1/2 NPT CHECK VALVE,C/S,7PSI</t>
  </si>
  <si>
    <t>4138-101716377</t>
  </si>
  <si>
    <t>CD 62 NPTF THREAD ORING-IN RN"</t>
  </si>
  <si>
    <t>4146-101718955</t>
  </si>
  <si>
    <t>CD 61 FLAT SOCKET-PIPE FF</t>
  </si>
  <si>
    <t>4138-101716041</t>
  </si>
  <si>
    <t>CD62 SAE STRT THREAD ORING -RN</t>
  </si>
  <si>
    <t>4171-101717990</t>
  </si>
  <si>
    <t>CD 62 BLANKING ORING</t>
  </si>
  <si>
    <t>4144-102066375</t>
  </si>
  <si>
    <t>1/2 NPT L 3-WAY BALL VALVE</t>
  </si>
  <si>
    <t>4196-112340412</t>
  </si>
  <si>
    <t>4171-101967602</t>
  </si>
  <si>
    <t>4144-101716376</t>
  </si>
  <si>
    <t>CD 61 NPTF THREAD ORING. -RN</t>
  </si>
  <si>
    <t>4146-101212180</t>
  </si>
  <si>
    <t>4171-101719183</t>
  </si>
  <si>
    <t>CD 61 NPTF THREAD FLAT FACE</t>
  </si>
  <si>
    <t>4171-101716200</t>
  </si>
  <si>
    <t>CD62 SAE STRAIGHT THREAD OR RN</t>
  </si>
  <si>
    <t>4146-101718945</t>
  </si>
  <si>
    <t>CD 62 NPTF THREAD ORING -RN</t>
  </si>
  <si>
    <t>4191-112724422</t>
  </si>
  <si>
    <t>4162-101212170</t>
  </si>
  <si>
    <t>4171-101455378</t>
  </si>
  <si>
    <t>CD 61 BLANKING ORING</t>
  </si>
  <si>
    <t>4146-101212139</t>
  </si>
  <si>
    <t>4074-101760331</t>
  </si>
  <si>
    <t>NEWMARKET</t>
  </si>
  <si>
    <t>4171-101718002</t>
  </si>
  <si>
    <t>CD 62 FLAT SOCKET-TUBE FF</t>
  </si>
  <si>
    <t>4146-101670117</t>
  </si>
  <si>
    <t>CD 62 ORING SPACER</t>
  </si>
  <si>
    <t>4146-101648991</t>
  </si>
  <si>
    <t>CD 61 DEEP SOCKET-PIPE OR -RN</t>
  </si>
  <si>
    <t>4146-103623426</t>
  </si>
  <si>
    <t>3/8 NPT L 3-WAY BALL VALVE</t>
  </si>
  <si>
    <t>4146-101329343</t>
  </si>
  <si>
    <t>4162-101212137</t>
  </si>
  <si>
    <t>4146-101717515</t>
  </si>
  <si>
    <t>CD62 SAE STRAIGHT THREAD ORING</t>
  </si>
  <si>
    <t>4171-101718944</t>
  </si>
  <si>
    <t>CD 61 NPTF THREAD ORING-RN</t>
  </si>
  <si>
    <t>4171-101717870</t>
  </si>
  <si>
    <t>CD 61 ORING SPACER</t>
  </si>
  <si>
    <t>4171-101716196</t>
  </si>
  <si>
    <t>4104-100466325</t>
  </si>
  <si>
    <t>5105-101716985</t>
  </si>
  <si>
    <t>CD 62 FLAT SOCKET-PIPE ORING</t>
  </si>
  <si>
    <t>4171-116172959</t>
  </si>
  <si>
    <t>4146-101717870</t>
  </si>
  <si>
    <t>4146-101572323</t>
  </si>
  <si>
    <t>4171-101212034</t>
  </si>
  <si>
    <t>4171-101716379</t>
  </si>
  <si>
    <t>CD 62 SAE STRAIGHT THREAD FF</t>
  </si>
  <si>
    <t>4171-101671602</t>
  </si>
  <si>
    <t>4131-101212168</t>
  </si>
  <si>
    <t>4138-102069236</t>
  </si>
  <si>
    <t>#12 SAE 2-WAY BALL VALVE</t>
  </si>
  <si>
    <t>4171-104291767</t>
  </si>
  <si>
    <t>1 NPT CHECK VALVE C/S 65 PSI</t>
  </si>
  <si>
    <t>4146-101886681</t>
  </si>
  <si>
    <t>CD 61 DEEP SOCKET-PIPE FF</t>
  </si>
  <si>
    <t>4171-104292510</t>
  </si>
  <si>
    <t>#16 SAE CHECK VALVE, C/S 65PSI</t>
  </si>
  <si>
    <t>4146-101212137</t>
  </si>
  <si>
    <t>4146-101717984</t>
  </si>
  <si>
    <t>4131-101211799</t>
  </si>
  <si>
    <t>4146-101212480</t>
  </si>
  <si>
    <t>4146-101212121</t>
  </si>
  <si>
    <t>4162-101212480</t>
  </si>
  <si>
    <t>4201-113736900</t>
  </si>
  <si>
    <t>4171-101212054</t>
  </si>
  <si>
    <t>4171-104319030</t>
  </si>
  <si>
    <t>1/2 NPT FLOW CONTROL, CARBON</t>
  </si>
  <si>
    <t>5201-101720355</t>
  </si>
  <si>
    <t>4138-101718945</t>
  </si>
  <si>
    <t>4191-101856670</t>
  </si>
  <si>
    <t>4MM OD X OSCILLATING CMPCT ELBOW C</t>
  </si>
  <si>
    <t>820099252186</t>
  </si>
  <si>
    <t>4138-101718157</t>
  </si>
  <si>
    <t>CD 61 SPLIT FLANGE KIT</t>
  </si>
  <si>
    <t>4171-102112582</t>
  </si>
  <si>
    <t>CD 61 STR SPLIT FLANGE ADAPTER</t>
  </si>
  <si>
    <t>4601-24-20</t>
  </si>
  <si>
    <t>4146-114590229</t>
  </si>
  <si>
    <t>4144-103624609</t>
  </si>
  <si>
    <t>1/4 NPT 2-WAY BALL VALVE</t>
  </si>
  <si>
    <t>4146-102069543</t>
  </si>
  <si>
    <t>CD 61 90 SPLIT FLANGE ADAPTER</t>
  </si>
  <si>
    <t>4131-104295164</t>
  </si>
  <si>
    <t>3/4 NPT FLOW CONTROL, CARBON</t>
  </si>
  <si>
    <t>4146-101670112</t>
  </si>
  <si>
    <t>CD 62 SPLIT FLANGE KIT</t>
  </si>
  <si>
    <t>4105-115105497</t>
  </si>
  <si>
    <t>4105-115105546</t>
  </si>
  <si>
    <t>HNM4-NM4</t>
  </si>
  <si>
    <t>4162-101211787</t>
  </si>
  <si>
    <t>5261-113081589</t>
  </si>
  <si>
    <t>5261-113444052</t>
  </si>
  <si>
    <t>4171-101718374</t>
  </si>
  <si>
    <t>CD 61 NPTF THREAD ORING</t>
  </si>
  <si>
    <t>4171-104291893</t>
  </si>
  <si>
    <t>1/2 NPT CHECK VALVE C/S 65PSI</t>
  </si>
  <si>
    <t>4146-102066896</t>
  </si>
  <si>
    <t>CD 62 STR SPLIT FLANGE ADAPTER</t>
  </si>
  <si>
    <t>4171-101717894</t>
  </si>
  <si>
    <t>4171-102072707</t>
  </si>
  <si>
    <t>1 5/8 SAE TO PIPE SOCKET</t>
  </si>
  <si>
    <t>4146-101211920</t>
  </si>
  <si>
    <t>4171-101716360</t>
  </si>
  <si>
    <t>4171-101211880</t>
  </si>
  <si>
    <t>5261-101211699</t>
  </si>
  <si>
    <t>4172-102041556</t>
  </si>
  <si>
    <t>5261-113207726</t>
  </si>
  <si>
    <t>4171-115173039</t>
  </si>
  <si>
    <t>4146-102070762</t>
  </si>
  <si>
    <t>4146-102069496</t>
  </si>
  <si>
    <t>4601-20-20</t>
  </si>
  <si>
    <t>4146-102069028</t>
  </si>
  <si>
    <t>4146-101211909</t>
  </si>
  <si>
    <t>4171-101751439</t>
  </si>
  <si>
    <t>CD 61 NPTF THREAD ORING-IN RN"</t>
  </si>
  <si>
    <t>4146-101329338</t>
  </si>
  <si>
    <t>4171-102069496</t>
  </si>
  <si>
    <t>5261-101211981</t>
  </si>
  <si>
    <t>4146-102069544</t>
  </si>
  <si>
    <t>4146-101718374</t>
  </si>
  <si>
    <t>4146-102184954</t>
  </si>
  <si>
    <t>4201-101211763</t>
  </si>
  <si>
    <t>4146-102069235</t>
  </si>
  <si>
    <t>SCKT WELD PIPE / MALE JIC CPLG</t>
  </si>
  <si>
    <t>4171-101462643</t>
  </si>
  <si>
    <t>CD 61 SHIPPING PLATE-NO PRESS.</t>
  </si>
  <si>
    <t>4146-101900892</t>
  </si>
  <si>
    <t>4146-102627462</t>
  </si>
  <si>
    <t>4146-102070846</t>
  </si>
  <si>
    <t>1 7/8 SAE HALF COUPLING BEVEL</t>
  </si>
  <si>
    <t>H24520</t>
  </si>
  <si>
    <t>5263-101212122</t>
  </si>
  <si>
    <t>5261-101211697</t>
  </si>
  <si>
    <t>5261-101211987</t>
  </si>
  <si>
    <t>4171-102070188</t>
  </si>
  <si>
    <t>1 5/16 SAE TO PIPE SOCKET</t>
  </si>
  <si>
    <t>4202-116137239</t>
  </si>
  <si>
    <t>4146-101211712</t>
  </si>
  <si>
    <t>6565-16-16</t>
  </si>
  <si>
    <t>4138-102066669</t>
  </si>
  <si>
    <t>CD 62 SHIPPING PLATE-NO PRESS.</t>
  </si>
  <si>
    <t>4146-102070044</t>
  </si>
  <si>
    <t>1 1/16 SAE TO PIPE SOCKET</t>
  </si>
  <si>
    <t>H14510</t>
  </si>
  <si>
    <t>4146-102069111</t>
  </si>
  <si>
    <t>4138-102067003</t>
  </si>
  <si>
    <t>4144-102069111</t>
  </si>
  <si>
    <t>5261-101211696</t>
  </si>
  <si>
    <t>4146-101753148</t>
  </si>
  <si>
    <t>4171-101716272</t>
  </si>
  <si>
    <t>CD 61 CONNECTOR PLATE</t>
  </si>
  <si>
    <t>4138-101212185</t>
  </si>
  <si>
    <t>4146-102066669</t>
  </si>
  <si>
    <t>4146-101211698</t>
  </si>
  <si>
    <t>4146-102854103</t>
  </si>
  <si>
    <t>4191-102104211</t>
  </si>
  <si>
    <t>4MMX4MM OR/R32X5/32UNION Y</t>
  </si>
  <si>
    <t>820099235134</t>
  </si>
  <si>
    <t>4191-102083245</t>
  </si>
  <si>
    <t>4MM OD X M5X0.8MALE ELBOW</t>
  </si>
  <si>
    <t>820099257785</t>
  </si>
  <si>
    <t>5261-101211976</t>
  </si>
  <si>
    <t>5261-101211693</t>
  </si>
  <si>
    <t>4146-101751993</t>
  </si>
  <si>
    <t>4171-102067003</t>
  </si>
  <si>
    <t>4191-102082331</t>
  </si>
  <si>
    <t>5/32 OR 4MMX 1/8 BSPTMALE ELBOW</t>
  </si>
  <si>
    <t>820099219783</t>
  </si>
  <si>
    <t>4146-102067003</t>
  </si>
  <si>
    <t>4146-102066027</t>
  </si>
  <si>
    <t>1 5/16 SAE HALF CPLG BEVEL</t>
  </si>
  <si>
    <t>4191-102083917</t>
  </si>
  <si>
    <t>4MM OD X M5X0.8MALE CNCTR</t>
  </si>
  <si>
    <t>820099205434</t>
  </si>
  <si>
    <t>4146-101751992</t>
  </si>
  <si>
    <t>4171-102112586</t>
  </si>
  <si>
    <t>3/4IN SAE TO PIPE SOCKET</t>
  </si>
  <si>
    <t>4146-102112586</t>
  </si>
  <si>
    <t>4171-102073284</t>
  </si>
  <si>
    <t>9/16IN SAE TO SAE WELD COUPLING</t>
  </si>
  <si>
    <t>FC2875-16S</t>
  </si>
  <si>
    <t>4171-102070048</t>
  </si>
  <si>
    <t>7/16IN SAE HALF COUPLING, BEVEL</t>
  </si>
  <si>
    <t>4146-101754080</t>
  </si>
  <si>
    <t>CD 61 FLANGE PLUG ORING</t>
  </si>
  <si>
    <t>FF13271</t>
  </si>
  <si>
    <t>4171-101463433</t>
  </si>
  <si>
    <t>POSSIBLE SUB 835-8</t>
  </si>
  <si>
    <t>4146-101716108</t>
  </si>
  <si>
    <t>CD 61 SPLIT FLANGE</t>
  </si>
  <si>
    <t>H14504</t>
  </si>
  <si>
    <t>4171-112339754</t>
  </si>
  <si>
    <t>FF9605-12S</t>
  </si>
  <si>
    <t>4171-101717896</t>
  </si>
  <si>
    <t>4171-101718923</t>
  </si>
  <si>
    <t>brand</t>
  </si>
  <si>
    <t>AKG</t>
  </si>
  <si>
    <t>EFIL</t>
  </si>
  <si>
    <t>AVEN</t>
  </si>
  <si>
    <t>NUMA</t>
  </si>
  <si>
    <t>BOS</t>
  </si>
  <si>
    <t>ENID</t>
  </si>
  <si>
    <t>ANCR</t>
  </si>
  <si>
    <t>DODG</t>
  </si>
  <si>
    <t>ANCH</t>
  </si>
  <si>
    <t>MB</t>
  </si>
  <si>
    <t>ANH</t>
  </si>
  <si>
    <t>ARO</t>
  </si>
  <si>
    <t>LEGR</t>
  </si>
  <si>
    <t>ARM</t>
  </si>
  <si>
    <t>AMCN</t>
  </si>
  <si>
    <r>
      <t xml:space="preserve">UNIT REPLACEMENT COST </t>
    </r>
    <r>
      <rPr>
        <b/>
        <sz val="10"/>
        <color rgb="FFFF0000"/>
        <rFont val="Arial"/>
        <family val="2"/>
      </rPr>
      <t>CAD</t>
    </r>
  </si>
  <si>
    <r>
      <t xml:space="preserve">TOTAL REPLACEMENT COST </t>
    </r>
    <r>
      <rPr>
        <b/>
        <sz val="10"/>
        <color rgb="FFFF0000"/>
        <rFont val="Arial"/>
        <family val="2"/>
      </rPr>
      <t>CAD</t>
    </r>
  </si>
  <si>
    <t>THIS LOT CAN BE PURCHASED IN PART OR WHOLE</t>
  </si>
  <si>
    <t>THE SUPPLIER IS LOOKING FOR REASONABLE OFFERS ON ALL OR PART OF THIS INVENTORY</t>
  </si>
  <si>
    <t>MILLIONS MORE AT 35% - 60% DISCOUNT ON OUR WEBSITE</t>
  </si>
  <si>
    <t>WWW.DEADSTOCKBROKER.COM</t>
  </si>
  <si>
    <t>E-MAIL: inventory@deadstockbroker.com</t>
  </si>
  <si>
    <t>MINIMUM ORDERS APPLY</t>
  </si>
  <si>
    <r>
      <t xml:space="preserve">DOES </t>
    </r>
    <r>
      <rPr>
        <b/>
        <i/>
        <u/>
        <sz val="12"/>
        <rFont val="Arial"/>
        <family val="2"/>
      </rPr>
      <t>YOUR</t>
    </r>
    <r>
      <rPr>
        <b/>
        <sz val="12"/>
        <rFont val="Arial"/>
        <family val="2"/>
      </rPr>
      <t xml:space="preserve"> VENDOR GIVE YOU EXTRA DISCOUNTS??  </t>
    </r>
    <r>
      <rPr>
        <b/>
        <i/>
        <u/>
        <sz val="12"/>
        <rFont val="Arial"/>
        <family val="2"/>
      </rPr>
      <t>WE</t>
    </r>
    <r>
      <rPr>
        <b/>
        <sz val="12"/>
        <rFont val="Arial"/>
        <family val="2"/>
      </rPr>
      <t xml:space="preserve"> DO!!</t>
    </r>
  </si>
  <si>
    <t>EATON</t>
  </si>
  <si>
    <t>G38-1036-0404-SHO</t>
  </si>
  <si>
    <t>08Z12PA</t>
  </si>
  <si>
    <t>08Z15D</t>
  </si>
  <si>
    <t>08ZG08</t>
  </si>
  <si>
    <t>08ZG41</t>
  </si>
  <si>
    <t>08ZG71</t>
  </si>
  <si>
    <t>10Z24K</t>
  </si>
  <si>
    <t>10ZE70</t>
  </si>
  <si>
    <t>12Z30K</t>
  </si>
  <si>
    <t>12ZG12</t>
  </si>
  <si>
    <t>12ZG42</t>
  </si>
  <si>
    <t>12ZG72</t>
  </si>
  <si>
    <t>900729-16</t>
  </si>
  <si>
    <t>04U10C</t>
  </si>
  <si>
    <t>06U686</t>
  </si>
  <si>
    <t>08U606</t>
  </si>
  <si>
    <t>10U510</t>
  </si>
  <si>
    <t>10U670</t>
  </si>
  <si>
    <t>16U612</t>
  </si>
  <si>
    <t>1368X10X6</t>
  </si>
  <si>
    <t>1369X6</t>
  </si>
  <si>
    <t>1369X8X8</t>
  </si>
  <si>
    <t>1371X6</t>
  </si>
  <si>
    <t>1800TRK</t>
  </si>
  <si>
    <t>1866X6</t>
  </si>
  <si>
    <t>1871X6</t>
  </si>
  <si>
    <t>1872X6X6</t>
  </si>
  <si>
    <t>33806BY06</t>
  </si>
  <si>
    <t>38353-02200</t>
  </si>
  <si>
    <t>38353-02400</t>
  </si>
  <si>
    <t>38353-02600</t>
  </si>
  <si>
    <t>38353-02837</t>
  </si>
  <si>
    <t>38353-03200</t>
  </si>
  <si>
    <t>38353-06000</t>
  </si>
  <si>
    <t>W23464</t>
  </si>
  <si>
    <t>1065X4</t>
  </si>
  <si>
    <t>1162X2.5</t>
  </si>
  <si>
    <t>1165X2</t>
  </si>
  <si>
    <t>1166X4X4</t>
  </si>
  <si>
    <t>1168PX6X6</t>
  </si>
  <si>
    <t>1169X6X2S</t>
  </si>
  <si>
    <t>168X4</t>
  </si>
  <si>
    <t>202X6X2</t>
  </si>
  <si>
    <t>3150X6</t>
  </si>
  <si>
    <t>1869X10S</t>
  </si>
  <si>
    <t>1869X10X6S</t>
  </si>
  <si>
    <t>1871X8S</t>
  </si>
  <si>
    <t>1872X6S</t>
  </si>
  <si>
    <t>1880X4S</t>
  </si>
  <si>
    <t>NT10010OR250</t>
  </si>
  <si>
    <t>21-423-DOC</t>
  </si>
  <si>
    <t>21-467-DOC</t>
  </si>
  <si>
    <t>3300X6X2</t>
  </si>
  <si>
    <t>16U112</t>
  </si>
  <si>
    <t>16Z33K</t>
  </si>
  <si>
    <t>16ZG76</t>
  </si>
  <si>
    <t>221501-16-6S</t>
  </si>
  <si>
    <t>4229X24</t>
  </si>
  <si>
    <t>C3759X4</t>
  </si>
  <si>
    <t>C5605X8X8X8</t>
  </si>
  <si>
    <t>G135XF-12</t>
  </si>
  <si>
    <t>H03916</t>
  </si>
  <si>
    <t>H06905</t>
  </si>
  <si>
    <t>H19020</t>
  </si>
  <si>
    <t>H22910</t>
  </si>
  <si>
    <t>H245L06</t>
  </si>
  <si>
    <t>H245L12</t>
  </si>
  <si>
    <t>H47016</t>
  </si>
  <si>
    <t>PWBHP-03</t>
  </si>
  <si>
    <t>CF-20211-SP</t>
  </si>
  <si>
    <t>CF-30312-SP</t>
  </si>
  <si>
    <t>CF-40413-SP</t>
  </si>
  <si>
    <t>CG-200-VI</t>
  </si>
  <si>
    <t>CG-300-VI</t>
  </si>
  <si>
    <t>CG-400-VI</t>
  </si>
  <si>
    <t>CGC-200CR-A1</t>
  </si>
  <si>
    <t>CGC-400CR-A1</t>
  </si>
  <si>
    <t>CGE-200CR-A1</t>
  </si>
  <si>
    <t>CGE-400CR-A1</t>
  </si>
  <si>
    <t>CNT-400CR-SP</t>
  </si>
  <si>
    <t>EH36048-100</t>
  </si>
  <si>
    <t>HSK5-200-SS</t>
  </si>
  <si>
    <t>HSK5-300-SS</t>
  </si>
  <si>
    <t>TTD150-250</t>
  </si>
  <si>
    <t>KHM-32NPT-1114</t>
  </si>
  <si>
    <t>15.164-14-8</t>
  </si>
  <si>
    <t>2706-2020</t>
  </si>
  <si>
    <t>4129X24</t>
  </si>
  <si>
    <t>4229X20</t>
  </si>
  <si>
    <t>4305X8X6</t>
  </si>
  <si>
    <t>4404-16-12</t>
  </si>
  <si>
    <t>4405X6</t>
  </si>
  <si>
    <t>4515X6X8</t>
  </si>
  <si>
    <t>4705X16</t>
  </si>
  <si>
    <t>504095-12S</t>
  </si>
  <si>
    <t>9405X4X4</t>
  </si>
  <si>
    <t>C3209X4X8</t>
  </si>
  <si>
    <t>C3239X6X4</t>
  </si>
  <si>
    <t>C5015X8X12</t>
  </si>
  <si>
    <t>C5205X2</t>
  </si>
  <si>
    <t>C5205X8X6</t>
  </si>
  <si>
    <t>C5216X20X20</t>
  </si>
  <si>
    <t>C5305X20X16</t>
  </si>
  <si>
    <t>C5315X12X6</t>
  </si>
  <si>
    <t>C5315X4X2</t>
  </si>
  <si>
    <t>C5315X4X3</t>
  </si>
  <si>
    <t>C5405X8X6</t>
  </si>
  <si>
    <t>C5515X4X2</t>
  </si>
  <si>
    <t>C5515X4X5</t>
  </si>
  <si>
    <t>C5706X5</t>
  </si>
  <si>
    <t>G5600-080808</t>
  </si>
  <si>
    <t>G5600-161616</t>
  </si>
  <si>
    <t>HNF4MM6</t>
  </si>
  <si>
    <t>MBP6401-6-8</t>
  </si>
  <si>
    <t>MC3069X12X8</t>
  </si>
  <si>
    <t>MC3069X6X6</t>
  </si>
  <si>
    <t>SS5406-12P</t>
  </si>
  <si>
    <t>TF3559X12</t>
  </si>
  <si>
    <t>TF3559X8</t>
  </si>
  <si>
    <t>TF3805X8</t>
  </si>
  <si>
    <t>43012U116</t>
  </si>
  <si>
    <t>43012U616</t>
  </si>
  <si>
    <t>C5205X6X4</t>
  </si>
  <si>
    <t>3330X6</t>
  </si>
  <si>
    <t>352X4</t>
  </si>
  <si>
    <t>39X2</t>
  </si>
  <si>
    <t>49X3</t>
  </si>
  <si>
    <t>49X5X4</t>
  </si>
  <si>
    <t>54X10</t>
  </si>
  <si>
    <t>60X7</t>
  </si>
  <si>
    <t>60X8</t>
  </si>
  <si>
    <t>63X4</t>
  </si>
  <si>
    <t>68X3</t>
  </si>
  <si>
    <t>691X4</t>
  </si>
  <si>
    <t>691X5</t>
  </si>
  <si>
    <t>06904D102</t>
  </si>
  <si>
    <t>06906D406</t>
  </si>
  <si>
    <t>06906E606</t>
  </si>
  <si>
    <t>06908E688</t>
  </si>
  <si>
    <t>06912E692</t>
  </si>
  <si>
    <t>06E466</t>
  </si>
  <si>
    <t>08ET58</t>
  </si>
  <si>
    <t>NT10008BU500</t>
  </si>
  <si>
    <t>48X3</t>
  </si>
  <si>
    <t>48X5</t>
  </si>
  <si>
    <t>48X6X2</t>
  </si>
  <si>
    <t>08ZS70</t>
  </si>
  <si>
    <t>12U652</t>
  </si>
  <si>
    <t>7629X32</t>
  </si>
  <si>
    <t>C3249X10X12</t>
  </si>
  <si>
    <t>04U104</t>
  </si>
  <si>
    <t>06U668</t>
  </si>
  <si>
    <t>H24516</t>
  </si>
  <si>
    <t>10505B204</t>
  </si>
  <si>
    <t>10U692</t>
  </si>
  <si>
    <t>42508N508</t>
  </si>
  <si>
    <t>H01708</t>
  </si>
  <si>
    <t>H01706</t>
  </si>
  <si>
    <t>H10406</t>
  </si>
  <si>
    <t>H10416</t>
  </si>
  <si>
    <t>H16606</t>
  </si>
  <si>
    <t>H16608</t>
  </si>
  <si>
    <t>H22908</t>
  </si>
  <si>
    <t>PD49</t>
  </si>
  <si>
    <t>PD75</t>
  </si>
  <si>
    <t>PC1469-SW-4A</t>
  </si>
  <si>
    <t>1172X4S</t>
  </si>
  <si>
    <t>C3559X4</t>
  </si>
  <si>
    <t>43016U696</t>
  </si>
  <si>
    <t>9515X6X8</t>
  </si>
  <si>
    <t>C5015X6X8</t>
  </si>
  <si>
    <t>C5165X16</t>
  </si>
  <si>
    <t>C5315X4X10</t>
  </si>
  <si>
    <t>C5316X10</t>
  </si>
  <si>
    <t>06U60C</t>
  </si>
  <si>
    <t>06U644</t>
  </si>
  <si>
    <t>06U648</t>
  </si>
  <si>
    <t>06U755</t>
  </si>
  <si>
    <t>43008US68</t>
  </si>
  <si>
    <t>43012U82P</t>
  </si>
  <si>
    <t>H24512</t>
  </si>
  <si>
    <t>MC5315X4X12</t>
  </si>
  <si>
    <t>G5600-121212</t>
  </si>
  <si>
    <t>1/4" PC x Stem Elbow</t>
  </si>
  <si>
    <t>Z-SERIES - 1/2" Hose x G-3/4-14 BSPP Flat Face FSW</t>
  </si>
  <si>
    <t>Z-SERIES - 1/2" Hose x M22x1.5 Female - 45 Elb. Din (L)</t>
  </si>
  <si>
    <t>Z-SERIES - 1/2" Hose x 1/2" Code 61 - Str.</t>
  </si>
  <si>
    <t>Z-SERIES - 1/2" Hose x 1/2" Code 61 - 45 Elbow</t>
  </si>
  <si>
    <t>Z-SERIES - 1/2" Hose x 1/2" Code 61 - 90 Elbow</t>
  </si>
  <si>
    <t>Z-SERIES - 5/8" Hose x M24x1.5 - Female Sw. 30 Flare</t>
  </si>
  <si>
    <t>Z-SERIES - 5/8" Hose x 5/8" FORS - Male Rigid</t>
  </si>
  <si>
    <t>Z-SERIES - 3/4" Hose x M30x1.5 - Female Sw. 30 Flare</t>
  </si>
  <si>
    <t>Z-SERIES - 3/4" Hose x 3/4" Code 61 - Str.</t>
  </si>
  <si>
    <t>Z-SERIES - 3/4" Hose x 3/4" Code 61 - 45 Elbow</t>
  </si>
  <si>
    <t>Z-SERIES - 3/4" Hose x 3/4" Code 61 - 90 Elbow</t>
  </si>
  <si>
    <t>ENDS</t>
  </si>
  <si>
    <t>1/4" HOSE 10MM LIGHT SWIVEL</t>
  </si>
  <si>
    <t>3/8" HOSE 3/8" FJIC 45DEG ELBOW</t>
  </si>
  <si>
    <t>1/2 Hose To 3/8 FJIC</t>
  </si>
  <si>
    <t>5/8' HOSE 5/8" MJIC U SERIES</t>
  </si>
  <si>
    <t>5/8 Hose To 90 Deg. 5/8 FJIC</t>
  </si>
  <si>
    <t>1 Hose To 3/4 FJIC</t>
  </si>
  <si>
    <t>OBS_AIRBRAKE MALE CONNECTOR</t>
  </si>
  <si>
    <t>OBS_AIRBRAKE MALE ELBOW</t>
  </si>
  <si>
    <t>AIRBRAKE MALE ELBOW</t>
  </si>
  <si>
    <t>OBS_AIRBRAKE MALE RUN TEE</t>
  </si>
  <si>
    <t>AIRBRAKE</t>
  </si>
  <si>
    <t>AIRBRAKE FEMALE CONNECTOR</t>
  </si>
  <si>
    <t>AIRBRAKE MALE RUN TEE</t>
  </si>
  <si>
    <t>AIRBRAKE MALE BRANCH TEE</t>
  </si>
  <si>
    <t>AIRBRAKE hose  mender 3/8"</t>
  </si>
  <si>
    <t>OBS_22" AIRBRAKE CHAMBER ASS'Y</t>
  </si>
  <si>
    <t>24" AIRBRAKE CHAMBER ASS'Y</t>
  </si>
  <si>
    <t>OBS_26" AIRBRAKE CHAMBER ASS'Y</t>
  </si>
  <si>
    <t>OBS_53" AIRBRAKE CHAMBER ASS'Y</t>
  </si>
  <si>
    <t>OBS_32" AIRBRAKE CHAMBER ASS'Y</t>
  </si>
  <si>
    <t>OBS_60" AIRBRAKE CHAMBER ASS'Y</t>
  </si>
  <si>
    <t>OBS_BULKHEAD COUPLING</t>
  </si>
  <si>
    <t>MINI BARB UNION ELBOW</t>
  </si>
  <si>
    <t>UNION</t>
  </si>
  <si>
    <t>UNION ELBOW</t>
  </si>
  <si>
    <t>OBS_FEMALE CONNECTOR</t>
  </si>
  <si>
    <t>OBS_MALE CONNECTOR</t>
  </si>
  <si>
    <t>SWIVEL MALE ELBOW</t>
  </si>
  <si>
    <t>Brass Air Tank Drain Valve</t>
  </si>
  <si>
    <t>HOSE TO PIPE SHUT OFF</t>
  </si>
  <si>
    <t>OBS_MALE CONNECTOR C/W LONG NUT</t>
  </si>
  <si>
    <t>OBS_Brass 1/8" male NPT x 5/8-18 (#6) INV Flare female</t>
  </si>
  <si>
    <t>PIPE PLUG</t>
  </si>
  <si>
    <t>AIRBRAKE SWIVEL  ELBOW</t>
  </si>
  <si>
    <t>AIRBRAKE SWIVEL ELBOW</t>
  </si>
  <si>
    <t>AIRBRAKE SWIVEL RUN TEE</t>
  </si>
  <si>
    <t>AIRBRAKE SWIVEL BRANCH TEE</t>
  </si>
  <si>
    <t>AIRBRAKE DOT TUBING 5/8" ORANGE - 250 FT/ 1 roll</t>
  </si>
  <si>
    <t>1/4" Hose Splicer</t>
  </si>
  <si>
    <t>3/8 " Hose Splicer</t>
  </si>
  <si>
    <t>COUPLING</t>
  </si>
  <si>
    <t>1" HOSE 3/4" MNPT U SERIES</t>
  </si>
  <si>
    <t>Z-SERIES - 1" Hose x M33x1.5 - Female Sw. 30 Flare</t>
  </si>
  <si>
    <t>OBS_Z-SERIES - 1" Hose x 1" Code 61 - 90 Elbow</t>
  </si>
  <si>
    <t>FJIC TO MJIC REDUCER</t>
  </si>
  <si>
    <t>FOR-SEAL PLUG</t>
  </si>
  <si>
    <t>MNPT RUN TEE</t>
  </si>
  <si>
    <t>Adapter SAE37  Steel Tee</t>
  </si>
  <si>
    <t>Versil-Flare Flareless Tube Ferrule</t>
  </si>
  <si>
    <t>3/4"  - SAE Hi-Pressure Hyd. HOSE</t>
  </si>
  <si>
    <t>1" - SAE100R4 HOSE - 50 FT /  1 roll</t>
  </si>
  <si>
    <t>1/4"100R5 TRUCK HOSE</t>
  </si>
  <si>
    <t>HOSE 1 WIRE EN HOSE 100 ft / 1 roll minimum</t>
  </si>
  <si>
    <t>1/2" General Truck Hose DOT, 225 PSI fiber cloth</t>
  </si>
  <si>
    <t>SAE100R16 WEATHERFROST- 50 FT/ roll</t>
  </si>
  <si>
    <t>SAE100R16 WEATHERFROST</t>
  </si>
  <si>
    <t>1" 100R13 HYD HOSE</t>
  </si>
  <si>
    <t>3/8" PW Hose - 06ZJ08 Ends, H19006 crimp spec.</t>
  </si>
  <si>
    <t>2"X2-11/16" CR FERRULE - PLATED</t>
  </si>
  <si>
    <t>3"X3-12/16" CR FERRULE - PLATED</t>
  </si>
  <si>
    <t>4"X4-13/16" CR FERRULE - PLATED</t>
  </si>
  <si>
    <t>2" CAMLOCK GASKET VITON</t>
  </si>
  <si>
    <t>3" CAMLOCK GASKET VITON</t>
  </si>
  <si>
    <t>4" CAMLOCK GASKET VITON</t>
  </si>
  <si>
    <t>2" PART C CRIMPLOK - ALUM</t>
  </si>
  <si>
    <t>4" PART C CRIMPLOK - ALUM</t>
  </si>
  <si>
    <t>2" PART E CRIMPLOK - ALUM</t>
  </si>
  <si>
    <t>4" PART E CRIMPLOK - ALUM</t>
  </si>
  <si>
    <t>4" CR COMBO  NIPPLE NPT - PLATED</t>
  </si>
  <si>
    <t>3" EATON WATER S&amp;D HOSE</t>
  </si>
  <si>
    <t>QR HANDLE FOR 1-1/2"-2" CAMLOCKS</t>
  </si>
  <si>
    <t>QR HANDLE FOR 3"-4" CAMLOCKS</t>
  </si>
  <si>
    <t>2-1/2" Flexlite Tank Drop Hose Corrugated</t>
  </si>
  <si>
    <t>2" high pressure 6000 PSI ball valve</t>
  </si>
  <si>
    <t>MJIC TO FEM. METRIC CONNECTOR</t>
  </si>
  <si>
    <t>JIC TUBE EXPANDER</t>
  </si>
  <si>
    <t>Male Pipe to Male JIC Bulkhead</t>
  </si>
  <si>
    <t>FOR-SEAL CAP</t>
  </si>
  <si>
    <t>OBS_FOR-SEAL UNION</t>
  </si>
  <si>
    <t>Barb ftng 1" barb x 3/4" pipe</t>
  </si>
  <si>
    <t>OBS_FOR-SEAL 90DEG MALE ELB.</t>
  </si>
  <si>
    <t>FOR-SEAL TO MORB ELBOW</t>
  </si>
  <si>
    <t>Airway 1-1/4" Beaded Hose x 1-1/4" MSAE90</t>
  </si>
  <si>
    <t>Airway 1-1/2" Beaded Hose x 1-1/4" MSAE Elb</t>
  </si>
  <si>
    <t>OBS_FOR-SEAL UNION TEE</t>
  </si>
  <si>
    <t>JIC LONG DROP UNION 90 DEG</t>
  </si>
  <si>
    <t>5/8" FJIC Swivel Union</t>
  </si>
  <si>
    <t>3/4" FJIC Swivel Union</t>
  </si>
  <si>
    <t>FEMALE JIC SWIVEL UNION</t>
  </si>
  <si>
    <t>1/2" FJIC Swivel Union</t>
  </si>
  <si>
    <t>Female NPT swivel x Male NPT 90 DEG ELBOW</t>
  </si>
  <si>
    <t>MNPT TO FNPT ADAPTER</t>
  </si>
  <si>
    <t>FORB TO MNPT ADAPTER</t>
  </si>
  <si>
    <t>JIC TUBE EXPANDER #8 FJIC x #12 MJIC</t>
  </si>
  <si>
    <t>MJIC TO MNPT CONNECTOR</t>
  </si>
  <si>
    <t>MJIC TO MNPT CONNECTOR - see subst#</t>
  </si>
  <si>
    <t>FJIC TO MALE ORB</t>
  </si>
  <si>
    <t>JIC SMALL HEX UNION</t>
  </si>
  <si>
    <t>3/4" Male JIC TO #6  MALE O-RING CONNECTOR</t>
  </si>
  <si>
    <t>MJIC TO MALE O-RING CONNECTOR</t>
  </si>
  <si>
    <t>90 DEG. MJIC TO MNPT ELBOW</t>
  </si>
  <si>
    <t>MJIC TO MORB 90DEG ELB.</t>
  </si>
  <si>
    <t>SWIVEL NUT RUN TEE</t>
  </si>
  <si>
    <t>1/2" MNPT Pipe Tee</t>
  </si>
  <si>
    <t>1" MNPT Pipe Tee</t>
  </si>
  <si>
    <t>3/8" x 1/4" FNPT 15000Psi  Adapter</t>
  </si>
  <si>
    <t>1/4" MNPT X 1/4" MNPT 10000PSI Nipple</t>
  </si>
  <si>
    <t>3/8" Male BSPP  x 1/2" Male NPT</t>
  </si>
  <si>
    <t>BSPT HEX NIPPLE</t>
  </si>
  <si>
    <t>SS Plug 3/4"</t>
  </si>
  <si>
    <t>F-F Orb Elbow</t>
  </si>
  <si>
    <t>FNPT RUN TEE</t>
  </si>
  <si>
    <t>3/4"X1" MNPT U SERIES RIGID</t>
  </si>
  <si>
    <t>3/4"HOSE X 1" FJIC U SERIES- see subst# &amp; check tooling</t>
  </si>
  <si>
    <t>MJIC TO MNPT CONNECTOR- see subst#</t>
  </si>
  <si>
    <t>OBS_LONG NIPPLE</t>
  </si>
  <si>
    <t>OBS_MALE ELBOW 45 DEG</t>
  </si>
  <si>
    <t>OBS_PLUG</t>
  </si>
  <si>
    <t>OBS_90 DEG MALE ELBOW</t>
  </si>
  <si>
    <t>MALE ELBOW 45 DEG</t>
  </si>
  <si>
    <t>OBS_BRASS COMPRESSION SLEEVE</t>
  </si>
  <si>
    <t>BRASS COMPRESSION SLEEVE</t>
  </si>
  <si>
    <t>OBS_BRASS MALE BALL CHECK CONNECTOR</t>
  </si>
  <si>
    <t>ANGLE BIB DRAIN</t>
  </si>
  <si>
    <t>OBS_INTERNAL SEAT DRAINCOCK</t>
  </si>
  <si>
    <t>EXTERNAL SEAT DRAINCOCK</t>
  </si>
  <si>
    <t>BRASS MALE CONNECTOR</t>
  </si>
  <si>
    <t>OBS_BRASS MALE ELBOW</t>
  </si>
  <si>
    <t>OBS_1/4" HOSE X 3/8" MNPT E SERIES</t>
  </si>
  <si>
    <t>3/16"X1/8"MNPT D SERIES</t>
  </si>
  <si>
    <t>5/16"HOSE X 3/8" FSAE D SERIES</t>
  </si>
  <si>
    <t>3/8" FJIC E SERIES CRIMP</t>
  </si>
  <si>
    <t>OBS_1/2" FJIC 45DEG E SERIES CRIMP</t>
  </si>
  <si>
    <t>OBS_3/4" FJIC 45DEG E SERIES CRIMP</t>
  </si>
  <si>
    <t>OBS_3/8" HOSE 3/8" FSAE 90 DEG</t>
  </si>
  <si>
    <t>1/2" HOSE 1/2" STR. TUBE BRASS</t>
  </si>
  <si>
    <t>AIRBRAKE DOT TUBING 1/2" BLUE - 500 FT/ 1 roll</t>
  </si>
  <si>
    <t>MALE CONNECTOR</t>
  </si>
  <si>
    <t>Z-SERIES - 1/2" Hose x 5/8" FORS</t>
  </si>
  <si>
    <t>3/4 X 3/4 FJIC LONG DROP</t>
  </si>
  <si>
    <t>MJIC TO CODE 62 ELBOW</t>
  </si>
  <si>
    <t>STR. THREAD ORING</t>
  </si>
  <si>
    <t>3/4" JIC FLARETITE SEAL 1 box of 100 pcs</t>
  </si>
  <si>
    <t>MJIC TO CODE 62 ADAPTER</t>
  </si>
  <si>
    <t>MORB TO MNPT ADAPTER</t>
  </si>
  <si>
    <t>1/4" HOSE 1/4" MNPT U SERIES - see PM fpr alternate</t>
  </si>
  <si>
    <t>3/8 Hose To 90 Deg. 1/2 FJIC</t>
  </si>
  <si>
    <t>1" 100R16 HYD HOSE - 1 roll 250 ft;  see PM for subst#</t>
  </si>
  <si>
    <t>1.25" 100R16 HYD HOSE - see PM subst#</t>
  </si>
  <si>
    <t>OBS_5/16"HOSE 1/4"FNPT HOSE BARB</t>
  </si>
  <si>
    <t>5/8" HOSE 3/4" FJIC 45DEG ELBOW</t>
  </si>
  <si>
    <t>1/2"HOSE X 1/2" MJIC RIGID</t>
  </si>
  <si>
    <t>Live swivel 1" female pipe rigid x 1" male pipe 90 deg</t>
  </si>
  <si>
    <t>1/2" - SAE100R3 HOSE</t>
  </si>
  <si>
    <t>3/8" - SAE100R3 HOSE</t>
  </si>
  <si>
    <t>3/8" SAE 100R1 HOSE</t>
  </si>
  <si>
    <t>1" SAE 100R1 HOSE</t>
  </si>
  <si>
    <t>1/4" - SAE10017 HOSE- 1 roll 250 ft (min)</t>
  </si>
  <si>
    <t>5/8" - SAE100R17 HOSE - 1 roll 250 ft (min)</t>
  </si>
  <si>
    <t>OBS_5/16" SAE J1402 GENERAL PURPOSE TRUCK HOSE</t>
  </si>
  <si>
    <t>OBS_13/32"  SAE J1402 GENERAL PURPOSE TRUCK HOSE</t>
  </si>
  <si>
    <t>13/32" General Purpose Truck Hose</t>
  </si>
  <si>
    <t>Cabinet Drawers</t>
  </si>
  <si>
    <t>Drawer dividers 14 pcs per pkg.</t>
  </si>
  <si>
    <t>ELBOW 1/4 X 1/8 MPT</t>
  </si>
  <si>
    <t>MALE BRANCH SWIVEL TEE</t>
  </si>
  <si>
    <t>Versil-Flare Flareless Tube Nut</t>
  </si>
  <si>
    <t>FNPT 45 DEG ELBOW</t>
  </si>
  <si>
    <t>1" HOSE X 1" FJIC 45DEG- see subst# &amp; check tooling</t>
  </si>
  <si>
    <t>MORB TO FPS ELBOW</t>
  </si>
  <si>
    <t>3/8" Female JIC x 1/2" Male JIC  TUBE REDUCER</t>
  </si>
  <si>
    <t>JIC 3 PIECE SLEEVE</t>
  </si>
  <si>
    <t>OBS_MJIC TO MALE O-RING CONNECTOR</t>
  </si>
  <si>
    <t>MJIC TO MALE O-RING - LONG</t>
  </si>
  <si>
    <t>3/8" HOSE 10MM METRIC HEAVY</t>
  </si>
  <si>
    <t>3/8 X 1/4 FJIC LONG DROP</t>
  </si>
  <si>
    <t>3/8 " Hose X 1/2"  FJIC long drop- see PM</t>
  </si>
  <si>
    <t>OBS_3/8' HOSE 5/16" MALE FLARELESS</t>
  </si>
  <si>
    <t>1/2" HOSE X 1/2" FEMALE FORSEAL</t>
  </si>
  <si>
    <t>OBS_3/4"HOSE X 3/4"FBSPP 90DEG</t>
  </si>
  <si>
    <t>3/4" 100R16 HYD HOSE- 250ft /roll; see subst# if applicable, check fittings</t>
  </si>
  <si>
    <t>OBS_MJIC TO MALE METRIC CONNECTOR</t>
  </si>
  <si>
    <t>3/4" MNPT Pipe Tee</t>
  </si>
  <si>
    <t>CAD</t>
  </si>
  <si>
    <t>USD</t>
  </si>
  <si>
    <r>
      <t xml:space="preserve">UNIT REPLACEMENT COST </t>
    </r>
    <r>
      <rPr>
        <b/>
        <sz val="10"/>
        <color rgb="FF0000FF"/>
        <rFont val="Arial"/>
        <family val="2"/>
      </rPr>
      <t>USD</t>
    </r>
  </si>
  <si>
    <r>
      <t xml:space="preserve">TOTAL REPLACEMENT COST </t>
    </r>
    <r>
      <rPr>
        <b/>
        <sz val="10"/>
        <color rgb="FF0000FF"/>
        <rFont val="Arial"/>
        <family val="2"/>
      </rPr>
      <t>USD</t>
    </r>
  </si>
  <si>
    <t>MAKE AN OFFER</t>
  </si>
  <si>
    <t>ALL PRODUCT GUARANTEED!</t>
  </si>
  <si>
    <t>REPLACEMENT COSTS ARE SHOWN FOR REFERENCE ONLY</t>
  </si>
  <si>
    <r>
      <t xml:space="preserve">Replacement costs are shown </t>
    </r>
    <r>
      <rPr>
        <b/>
        <sz val="20"/>
        <color rgb="FFC00000"/>
        <rFont val="Calibri"/>
        <family val="2"/>
      </rPr>
      <t>for reference only.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</si>
</sst>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26"/>
      <name val="Arial"/>
      <family val="2"/>
    </font>
    <font>
      <u/>
      <sz val="12"/>
      <color theme="10"/>
      <name val="Calibri"/>
      <family val="2"/>
      <scheme val="minor"/>
    </font>
    <font>
      <b/>
      <sz val="12"/>
      <name val="Arial"/>
      <family val="2"/>
    </font>
    <font>
      <b/>
      <i/>
      <u/>
      <sz val="12"/>
      <name val="Arial"/>
      <family val="2"/>
    </font>
    <font>
      <b/>
      <sz val="26"/>
      <color rgb="FFC00000"/>
      <name val="Arial"/>
      <family val="2"/>
    </font>
    <font>
      <b/>
      <sz val="10"/>
      <color rgb="FF0000FF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rgb="FFC00000"/>
      <name val="Calibri"/>
      <family val="2"/>
    </font>
    <font>
      <i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20"/>
      <color rgb="FFC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8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/>
    </xf>
    <xf numFmtId="164" fontId="0" fillId="2" borderId="0" xfId="0" applyNumberFormat="1" applyFill="1" applyAlignment="1">
      <alignment horizontal="righ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11" fontId="0" fillId="0" borderId="0" xfId="0" applyNumberFormat="1" applyAlignment="1">
      <alignment horizontal="left" vertical="center"/>
    </xf>
    <xf numFmtId="164" fontId="15" fillId="0" borderId="3" xfId="0" applyNumberFormat="1" applyFont="1" applyBorder="1" applyAlignment="1">
      <alignment horizontal="center"/>
    </xf>
    <xf numFmtId="0" fontId="8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5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1579469</xdr:colOff>
      <xdr:row>230</xdr:row>
      <xdr:rowOff>120462</xdr:rowOff>
    </xdr:from>
    <xdr:to>
      <xdr:col>5</xdr:col>
      <xdr:colOff>42463</xdr:colOff>
      <xdr:row>257</xdr:row>
      <xdr:rowOff>112058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265111-B54C-BFF4-16A9-530EAC210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3204322" y="45593933"/>
          <a:ext cx="6844994" cy="5135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adstockbrok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357A9-AE01-4E70-B433-64C09C9F73BE}">
  <sheetPr>
    <pageSetUpPr fitToPage="1"/>
  </sheetPr>
  <dimension ref="A1:S230"/>
  <sheetViews>
    <sheetView tabSelected="1" zoomScale="85" zoomScaleNormal="85" workbookViewId="0"/>
  </sheetViews>
  <sheetFormatPr defaultColWidth="9.140625" defaultRowHeight="15" x14ac:dyDescent="0.25"/>
  <cols>
    <col min="1" max="1" width="24.42578125" style="1" customWidth="1"/>
    <col min="2" max="2" width="29.7109375" style="1" customWidth="1"/>
    <col min="3" max="3" width="74.140625" style="1" customWidth="1"/>
    <col min="4" max="4" width="7" style="5" bestFit="1" customWidth="1"/>
    <col min="5" max="6" width="14.85546875" style="6" bestFit="1" customWidth="1"/>
    <col min="7" max="7" width="2" style="6" customWidth="1"/>
    <col min="8" max="9" width="14.85546875" style="6" bestFit="1" customWidth="1"/>
    <col min="10" max="10" width="14.5703125" style="4" hidden="1" customWidth="1"/>
    <col min="11" max="11" width="14.85546875" style="4" hidden="1" customWidth="1"/>
    <col min="12" max="12" width="17.140625" style="4" hidden="1" customWidth="1"/>
    <col min="13" max="13" width="24.28515625" style="4" hidden="1" customWidth="1"/>
    <col min="14" max="14" width="14.5703125" style="4" hidden="1" customWidth="1"/>
    <col min="15" max="15" width="8.28515625" style="4" hidden="1" customWidth="1"/>
    <col min="16" max="16" width="45.7109375" style="4" hidden="1" customWidth="1"/>
    <col min="17" max="17" width="23.85546875" style="4" hidden="1" customWidth="1"/>
    <col min="18" max="19" width="9.140625" style="4"/>
    <col min="20" max="253" width="9.140625" style="1"/>
    <col min="254" max="254" width="14.5703125" style="1" bestFit="1" customWidth="1"/>
    <col min="255" max="255" width="13.42578125" style="1" bestFit="1" customWidth="1"/>
    <col min="256" max="256" width="21.42578125" style="1" bestFit="1" customWidth="1"/>
    <col min="257" max="257" width="11.5703125" style="1" bestFit="1" customWidth="1"/>
    <col min="258" max="258" width="41.42578125" style="1" bestFit="1" customWidth="1"/>
    <col min="259" max="259" width="44" style="1" bestFit="1" customWidth="1"/>
    <col min="260" max="260" width="44.140625" style="1" bestFit="1" customWidth="1"/>
    <col min="261" max="261" width="41.42578125" style="1" bestFit="1" customWidth="1"/>
    <col min="262" max="262" width="12.42578125" style="1" customWidth="1"/>
    <col min="263" max="263" width="7" style="1" bestFit="1" customWidth="1"/>
    <col min="264" max="264" width="13.42578125" style="1" customWidth="1"/>
    <col min="265" max="265" width="16.140625" style="1" bestFit="1" customWidth="1"/>
    <col min="266" max="266" width="14" style="1" bestFit="1" customWidth="1"/>
    <col min="267" max="509" width="9.140625" style="1"/>
    <col min="510" max="510" width="14.5703125" style="1" bestFit="1" customWidth="1"/>
    <col min="511" max="511" width="13.42578125" style="1" bestFit="1" customWidth="1"/>
    <col min="512" max="512" width="21.42578125" style="1" bestFit="1" customWidth="1"/>
    <col min="513" max="513" width="11.5703125" style="1" bestFit="1" customWidth="1"/>
    <col min="514" max="514" width="41.42578125" style="1" bestFit="1" customWidth="1"/>
    <col min="515" max="515" width="44" style="1" bestFit="1" customWidth="1"/>
    <col min="516" max="516" width="44.140625" style="1" bestFit="1" customWidth="1"/>
    <col min="517" max="517" width="41.42578125" style="1" bestFit="1" customWidth="1"/>
    <col min="518" max="518" width="12.42578125" style="1" customWidth="1"/>
    <col min="519" max="519" width="7" style="1" bestFit="1" customWidth="1"/>
    <col min="520" max="520" width="13.42578125" style="1" customWidth="1"/>
    <col min="521" max="521" width="16.140625" style="1" bestFit="1" customWidth="1"/>
    <col min="522" max="522" width="14" style="1" bestFit="1" customWidth="1"/>
    <col min="523" max="765" width="9.140625" style="1"/>
    <col min="766" max="766" width="14.5703125" style="1" bestFit="1" customWidth="1"/>
    <col min="767" max="767" width="13.42578125" style="1" bestFit="1" customWidth="1"/>
    <col min="768" max="768" width="21.42578125" style="1" bestFit="1" customWidth="1"/>
    <col min="769" max="769" width="11.5703125" style="1" bestFit="1" customWidth="1"/>
    <col min="770" max="770" width="41.42578125" style="1" bestFit="1" customWidth="1"/>
    <col min="771" max="771" width="44" style="1" bestFit="1" customWidth="1"/>
    <col min="772" max="772" width="44.140625" style="1" bestFit="1" customWidth="1"/>
    <col min="773" max="773" width="41.42578125" style="1" bestFit="1" customWidth="1"/>
    <col min="774" max="774" width="12.42578125" style="1" customWidth="1"/>
    <col min="775" max="775" width="7" style="1" bestFit="1" customWidth="1"/>
    <col min="776" max="776" width="13.42578125" style="1" customWidth="1"/>
    <col min="777" max="777" width="16.140625" style="1" bestFit="1" customWidth="1"/>
    <col min="778" max="778" width="14" style="1" bestFit="1" customWidth="1"/>
    <col min="779" max="1021" width="9.140625" style="1"/>
    <col min="1022" max="1022" width="14.5703125" style="1" bestFit="1" customWidth="1"/>
    <col min="1023" max="1023" width="13.42578125" style="1" bestFit="1" customWidth="1"/>
    <col min="1024" max="1024" width="21.42578125" style="1" bestFit="1" customWidth="1"/>
    <col min="1025" max="1025" width="11.5703125" style="1" bestFit="1" customWidth="1"/>
    <col min="1026" max="1026" width="41.42578125" style="1" bestFit="1" customWidth="1"/>
    <col min="1027" max="1027" width="44" style="1" bestFit="1" customWidth="1"/>
    <col min="1028" max="1028" width="44.140625" style="1" bestFit="1" customWidth="1"/>
    <col min="1029" max="1029" width="41.42578125" style="1" bestFit="1" customWidth="1"/>
    <col min="1030" max="1030" width="12.42578125" style="1" customWidth="1"/>
    <col min="1031" max="1031" width="7" style="1" bestFit="1" customWidth="1"/>
    <col min="1032" max="1032" width="13.42578125" style="1" customWidth="1"/>
    <col min="1033" max="1033" width="16.140625" style="1" bestFit="1" customWidth="1"/>
    <col min="1034" max="1034" width="14" style="1" bestFit="1" customWidth="1"/>
    <col min="1035" max="1277" width="9.140625" style="1"/>
    <col min="1278" max="1278" width="14.5703125" style="1" bestFit="1" customWidth="1"/>
    <col min="1279" max="1279" width="13.42578125" style="1" bestFit="1" customWidth="1"/>
    <col min="1280" max="1280" width="21.42578125" style="1" bestFit="1" customWidth="1"/>
    <col min="1281" max="1281" width="11.5703125" style="1" bestFit="1" customWidth="1"/>
    <col min="1282" max="1282" width="41.42578125" style="1" bestFit="1" customWidth="1"/>
    <col min="1283" max="1283" width="44" style="1" bestFit="1" customWidth="1"/>
    <col min="1284" max="1284" width="44.140625" style="1" bestFit="1" customWidth="1"/>
    <col min="1285" max="1285" width="41.42578125" style="1" bestFit="1" customWidth="1"/>
    <col min="1286" max="1286" width="12.42578125" style="1" customWidth="1"/>
    <col min="1287" max="1287" width="7" style="1" bestFit="1" customWidth="1"/>
    <col min="1288" max="1288" width="13.42578125" style="1" customWidth="1"/>
    <col min="1289" max="1289" width="16.140625" style="1" bestFit="1" customWidth="1"/>
    <col min="1290" max="1290" width="14" style="1" bestFit="1" customWidth="1"/>
    <col min="1291" max="1533" width="9.140625" style="1"/>
    <col min="1534" max="1534" width="14.5703125" style="1" bestFit="1" customWidth="1"/>
    <col min="1535" max="1535" width="13.42578125" style="1" bestFit="1" customWidth="1"/>
    <col min="1536" max="1536" width="21.42578125" style="1" bestFit="1" customWidth="1"/>
    <col min="1537" max="1537" width="11.5703125" style="1" bestFit="1" customWidth="1"/>
    <col min="1538" max="1538" width="41.42578125" style="1" bestFit="1" customWidth="1"/>
    <col min="1539" max="1539" width="44" style="1" bestFit="1" customWidth="1"/>
    <col min="1540" max="1540" width="44.140625" style="1" bestFit="1" customWidth="1"/>
    <col min="1541" max="1541" width="41.42578125" style="1" bestFit="1" customWidth="1"/>
    <col min="1542" max="1542" width="12.42578125" style="1" customWidth="1"/>
    <col min="1543" max="1543" width="7" style="1" bestFit="1" customWidth="1"/>
    <col min="1544" max="1544" width="13.42578125" style="1" customWidth="1"/>
    <col min="1545" max="1545" width="16.140625" style="1" bestFit="1" customWidth="1"/>
    <col min="1546" max="1546" width="14" style="1" bestFit="1" customWidth="1"/>
    <col min="1547" max="1789" width="9.140625" style="1"/>
    <col min="1790" max="1790" width="14.5703125" style="1" bestFit="1" customWidth="1"/>
    <col min="1791" max="1791" width="13.42578125" style="1" bestFit="1" customWidth="1"/>
    <col min="1792" max="1792" width="21.42578125" style="1" bestFit="1" customWidth="1"/>
    <col min="1793" max="1793" width="11.5703125" style="1" bestFit="1" customWidth="1"/>
    <col min="1794" max="1794" width="41.42578125" style="1" bestFit="1" customWidth="1"/>
    <col min="1795" max="1795" width="44" style="1" bestFit="1" customWidth="1"/>
    <col min="1796" max="1796" width="44.140625" style="1" bestFit="1" customWidth="1"/>
    <col min="1797" max="1797" width="41.42578125" style="1" bestFit="1" customWidth="1"/>
    <col min="1798" max="1798" width="12.42578125" style="1" customWidth="1"/>
    <col min="1799" max="1799" width="7" style="1" bestFit="1" customWidth="1"/>
    <col min="1800" max="1800" width="13.42578125" style="1" customWidth="1"/>
    <col min="1801" max="1801" width="16.140625" style="1" bestFit="1" customWidth="1"/>
    <col min="1802" max="1802" width="14" style="1" bestFit="1" customWidth="1"/>
    <col min="1803" max="2045" width="9.140625" style="1"/>
    <col min="2046" max="2046" width="14.5703125" style="1" bestFit="1" customWidth="1"/>
    <col min="2047" max="2047" width="13.42578125" style="1" bestFit="1" customWidth="1"/>
    <col min="2048" max="2048" width="21.42578125" style="1" bestFit="1" customWidth="1"/>
    <col min="2049" max="2049" width="11.5703125" style="1" bestFit="1" customWidth="1"/>
    <col min="2050" max="2050" width="41.42578125" style="1" bestFit="1" customWidth="1"/>
    <col min="2051" max="2051" width="44" style="1" bestFit="1" customWidth="1"/>
    <col min="2052" max="2052" width="44.140625" style="1" bestFit="1" customWidth="1"/>
    <col min="2053" max="2053" width="41.42578125" style="1" bestFit="1" customWidth="1"/>
    <col min="2054" max="2054" width="12.42578125" style="1" customWidth="1"/>
    <col min="2055" max="2055" width="7" style="1" bestFit="1" customWidth="1"/>
    <col min="2056" max="2056" width="13.42578125" style="1" customWidth="1"/>
    <col min="2057" max="2057" width="16.140625" style="1" bestFit="1" customWidth="1"/>
    <col min="2058" max="2058" width="14" style="1" bestFit="1" customWidth="1"/>
    <col min="2059" max="2301" width="9.140625" style="1"/>
    <col min="2302" max="2302" width="14.5703125" style="1" bestFit="1" customWidth="1"/>
    <col min="2303" max="2303" width="13.42578125" style="1" bestFit="1" customWidth="1"/>
    <col min="2304" max="2304" width="21.42578125" style="1" bestFit="1" customWidth="1"/>
    <col min="2305" max="2305" width="11.5703125" style="1" bestFit="1" customWidth="1"/>
    <col min="2306" max="2306" width="41.42578125" style="1" bestFit="1" customWidth="1"/>
    <col min="2307" max="2307" width="44" style="1" bestFit="1" customWidth="1"/>
    <col min="2308" max="2308" width="44.140625" style="1" bestFit="1" customWidth="1"/>
    <col min="2309" max="2309" width="41.42578125" style="1" bestFit="1" customWidth="1"/>
    <col min="2310" max="2310" width="12.42578125" style="1" customWidth="1"/>
    <col min="2311" max="2311" width="7" style="1" bestFit="1" customWidth="1"/>
    <col min="2312" max="2312" width="13.42578125" style="1" customWidth="1"/>
    <col min="2313" max="2313" width="16.140625" style="1" bestFit="1" customWidth="1"/>
    <col min="2314" max="2314" width="14" style="1" bestFit="1" customWidth="1"/>
    <col min="2315" max="2557" width="9.140625" style="1"/>
    <col min="2558" max="2558" width="14.5703125" style="1" bestFit="1" customWidth="1"/>
    <col min="2559" max="2559" width="13.42578125" style="1" bestFit="1" customWidth="1"/>
    <col min="2560" max="2560" width="21.42578125" style="1" bestFit="1" customWidth="1"/>
    <col min="2561" max="2561" width="11.5703125" style="1" bestFit="1" customWidth="1"/>
    <col min="2562" max="2562" width="41.42578125" style="1" bestFit="1" customWidth="1"/>
    <col min="2563" max="2563" width="44" style="1" bestFit="1" customWidth="1"/>
    <col min="2564" max="2564" width="44.140625" style="1" bestFit="1" customWidth="1"/>
    <col min="2565" max="2565" width="41.42578125" style="1" bestFit="1" customWidth="1"/>
    <col min="2566" max="2566" width="12.42578125" style="1" customWidth="1"/>
    <col min="2567" max="2567" width="7" style="1" bestFit="1" customWidth="1"/>
    <col min="2568" max="2568" width="13.42578125" style="1" customWidth="1"/>
    <col min="2569" max="2569" width="16.140625" style="1" bestFit="1" customWidth="1"/>
    <col min="2570" max="2570" width="14" style="1" bestFit="1" customWidth="1"/>
    <col min="2571" max="2813" width="9.140625" style="1"/>
    <col min="2814" max="2814" width="14.5703125" style="1" bestFit="1" customWidth="1"/>
    <col min="2815" max="2815" width="13.42578125" style="1" bestFit="1" customWidth="1"/>
    <col min="2816" max="2816" width="21.42578125" style="1" bestFit="1" customWidth="1"/>
    <col min="2817" max="2817" width="11.5703125" style="1" bestFit="1" customWidth="1"/>
    <col min="2818" max="2818" width="41.42578125" style="1" bestFit="1" customWidth="1"/>
    <col min="2819" max="2819" width="44" style="1" bestFit="1" customWidth="1"/>
    <col min="2820" max="2820" width="44.140625" style="1" bestFit="1" customWidth="1"/>
    <col min="2821" max="2821" width="41.42578125" style="1" bestFit="1" customWidth="1"/>
    <col min="2822" max="2822" width="12.42578125" style="1" customWidth="1"/>
    <col min="2823" max="2823" width="7" style="1" bestFit="1" customWidth="1"/>
    <col min="2824" max="2824" width="13.42578125" style="1" customWidth="1"/>
    <col min="2825" max="2825" width="16.140625" style="1" bestFit="1" customWidth="1"/>
    <col min="2826" max="2826" width="14" style="1" bestFit="1" customWidth="1"/>
    <col min="2827" max="3069" width="9.140625" style="1"/>
    <col min="3070" max="3070" width="14.5703125" style="1" bestFit="1" customWidth="1"/>
    <col min="3071" max="3071" width="13.42578125" style="1" bestFit="1" customWidth="1"/>
    <col min="3072" max="3072" width="21.42578125" style="1" bestFit="1" customWidth="1"/>
    <col min="3073" max="3073" width="11.5703125" style="1" bestFit="1" customWidth="1"/>
    <col min="3074" max="3074" width="41.42578125" style="1" bestFit="1" customWidth="1"/>
    <col min="3075" max="3075" width="44" style="1" bestFit="1" customWidth="1"/>
    <col min="3076" max="3076" width="44.140625" style="1" bestFit="1" customWidth="1"/>
    <col min="3077" max="3077" width="41.42578125" style="1" bestFit="1" customWidth="1"/>
    <col min="3078" max="3078" width="12.42578125" style="1" customWidth="1"/>
    <col min="3079" max="3079" width="7" style="1" bestFit="1" customWidth="1"/>
    <col min="3080" max="3080" width="13.42578125" style="1" customWidth="1"/>
    <col min="3081" max="3081" width="16.140625" style="1" bestFit="1" customWidth="1"/>
    <col min="3082" max="3082" width="14" style="1" bestFit="1" customWidth="1"/>
    <col min="3083" max="3325" width="9.140625" style="1"/>
    <col min="3326" max="3326" width="14.5703125" style="1" bestFit="1" customWidth="1"/>
    <col min="3327" max="3327" width="13.42578125" style="1" bestFit="1" customWidth="1"/>
    <col min="3328" max="3328" width="21.42578125" style="1" bestFit="1" customWidth="1"/>
    <col min="3329" max="3329" width="11.5703125" style="1" bestFit="1" customWidth="1"/>
    <col min="3330" max="3330" width="41.42578125" style="1" bestFit="1" customWidth="1"/>
    <col min="3331" max="3331" width="44" style="1" bestFit="1" customWidth="1"/>
    <col min="3332" max="3332" width="44.140625" style="1" bestFit="1" customWidth="1"/>
    <col min="3333" max="3333" width="41.42578125" style="1" bestFit="1" customWidth="1"/>
    <col min="3334" max="3334" width="12.42578125" style="1" customWidth="1"/>
    <col min="3335" max="3335" width="7" style="1" bestFit="1" customWidth="1"/>
    <col min="3336" max="3336" width="13.42578125" style="1" customWidth="1"/>
    <col min="3337" max="3337" width="16.140625" style="1" bestFit="1" customWidth="1"/>
    <col min="3338" max="3338" width="14" style="1" bestFit="1" customWidth="1"/>
    <col min="3339" max="3581" width="9.140625" style="1"/>
    <col min="3582" max="3582" width="14.5703125" style="1" bestFit="1" customWidth="1"/>
    <col min="3583" max="3583" width="13.42578125" style="1" bestFit="1" customWidth="1"/>
    <col min="3584" max="3584" width="21.42578125" style="1" bestFit="1" customWidth="1"/>
    <col min="3585" max="3585" width="11.5703125" style="1" bestFit="1" customWidth="1"/>
    <col min="3586" max="3586" width="41.42578125" style="1" bestFit="1" customWidth="1"/>
    <col min="3587" max="3587" width="44" style="1" bestFit="1" customWidth="1"/>
    <col min="3588" max="3588" width="44.140625" style="1" bestFit="1" customWidth="1"/>
    <col min="3589" max="3589" width="41.42578125" style="1" bestFit="1" customWidth="1"/>
    <col min="3590" max="3590" width="12.42578125" style="1" customWidth="1"/>
    <col min="3591" max="3591" width="7" style="1" bestFit="1" customWidth="1"/>
    <col min="3592" max="3592" width="13.42578125" style="1" customWidth="1"/>
    <col min="3593" max="3593" width="16.140625" style="1" bestFit="1" customWidth="1"/>
    <col min="3594" max="3594" width="14" style="1" bestFit="1" customWidth="1"/>
    <col min="3595" max="3837" width="9.140625" style="1"/>
    <col min="3838" max="3838" width="14.5703125" style="1" bestFit="1" customWidth="1"/>
    <col min="3839" max="3839" width="13.42578125" style="1" bestFit="1" customWidth="1"/>
    <col min="3840" max="3840" width="21.42578125" style="1" bestFit="1" customWidth="1"/>
    <col min="3841" max="3841" width="11.5703125" style="1" bestFit="1" customWidth="1"/>
    <col min="3842" max="3842" width="41.42578125" style="1" bestFit="1" customWidth="1"/>
    <col min="3843" max="3843" width="44" style="1" bestFit="1" customWidth="1"/>
    <col min="3844" max="3844" width="44.140625" style="1" bestFit="1" customWidth="1"/>
    <col min="3845" max="3845" width="41.42578125" style="1" bestFit="1" customWidth="1"/>
    <col min="3846" max="3846" width="12.42578125" style="1" customWidth="1"/>
    <col min="3847" max="3847" width="7" style="1" bestFit="1" customWidth="1"/>
    <col min="3848" max="3848" width="13.42578125" style="1" customWidth="1"/>
    <col min="3849" max="3849" width="16.140625" style="1" bestFit="1" customWidth="1"/>
    <col min="3850" max="3850" width="14" style="1" bestFit="1" customWidth="1"/>
    <col min="3851" max="4093" width="9.140625" style="1"/>
    <col min="4094" max="4094" width="14.5703125" style="1" bestFit="1" customWidth="1"/>
    <col min="4095" max="4095" width="13.42578125" style="1" bestFit="1" customWidth="1"/>
    <col min="4096" max="4096" width="21.42578125" style="1" bestFit="1" customWidth="1"/>
    <col min="4097" max="4097" width="11.5703125" style="1" bestFit="1" customWidth="1"/>
    <col min="4098" max="4098" width="41.42578125" style="1" bestFit="1" customWidth="1"/>
    <col min="4099" max="4099" width="44" style="1" bestFit="1" customWidth="1"/>
    <col min="4100" max="4100" width="44.140625" style="1" bestFit="1" customWidth="1"/>
    <col min="4101" max="4101" width="41.42578125" style="1" bestFit="1" customWidth="1"/>
    <col min="4102" max="4102" width="12.42578125" style="1" customWidth="1"/>
    <col min="4103" max="4103" width="7" style="1" bestFit="1" customWidth="1"/>
    <col min="4104" max="4104" width="13.42578125" style="1" customWidth="1"/>
    <col min="4105" max="4105" width="16.140625" style="1" bestFit="1" customWidth="1"/>
    <col min="4106" max="4106" width="14" style="1" bestFit="1" customWidth="1"/>
    <col min="4107" max="4349" width="9.140625" style="1"/>
    <col min="4350" max="4350" width="14.5703125" style="1" bestFit="1" customWidth="1"/>
    <col min="4351" max="4351" width="13.42578125" style="1" bestFit="1" customWidth="1"/>
    <col min="4352" max="4352" width="21.42578125" style="1" bestFit="1" customWidth="1"/>
    <col min="4353" max="4353" width="11.5703125" style="1" bestFit="1" customWidth="1"/>
    <col min="4354" max="4354" width="41.42578125" style="1" bestFit="1" customWidth="1"/>
    <col min="4355" max="4355" width="44" style="1" bestFit="1" customWidth="1"/>
    <col min="4356" max="4356" width="44.140625" style="1" bestFit="1" customWidth="1"/>
    <col min="4357" max="4357" width="41.42578125" style="1" bestFit="1" customWidth="1"/>
    <col min="4358" max="4358" width="12.42578125" style="1" customWidth="1"/>
    <col min="4359" max="4359" width="7" style="1" bestFit="1" customWidth="1"/>
    <col min="4360" max="4360" width="13.42578125" style="1" customWidth="1"/>
    <col min="4361" max="4361" width="16.140625" style="1" bestFit="1" customWidth="1"/>
    <col min="4362" max="4362" width="14" style="1" bestFit="1" customWidth="1"/>
    <col min="4363" max="4605" width="9.140625" style="1"/>
    <col min="4606" max="4606" width="14.5703125" style="1" bestFit="1" customWidth="1"/>
    <col min="4607" max="4607" width="13.42578125" style="1" bestFit="1" customWidth="1"/>
    <col min="4608" max="4608" width="21.42578125" style="1" bestFit="1" customWidth="1"/>
    <col min="4609" max="4609" width="11.5703125" style="1" bestFit="1" customWidth="1"/>
    <col min="4610" max="4610" width="41.42578125" style="1" bestFit="1" customWidth="1"/>
    <col min="4611" max="4611" width="44" style="1" bestFit="1" customWidth="1"/>
    <col min="4612" max="4612" width="44.140625" style="1" bestFit="1" customWidth="1"/>
    <col min="4613" max="4613" width="41.42578125" style="1" bestFit="1" customWidth="1"/>
    <col min="4614" max="4614" width="12.42578125" style="1" customWidth="1"/>
    <col min="4615" max="4615" width="7" style="1" bestFit="1" customWidth="1"/>
    <col min="4616" max="4616" width="13.42578125" style="1" customWidth="1"/>
    <col min="4617" max="4617" width="16.140625" style="1" bestFit="1" customWidth="1"/>
    <col min="4618" max="4618" width="14" style="1" bestFit="1" customWidth="1"/>
    <col min="4619" max="4861" width="9.140625" style="1"/>
    <col min="4862" max="4862" width="14.5703125" style="1" bestFit="1" customWidth="1"/>
    <col min="4863" max="4863" width="13.42578125" style="1" bestFit="1" customWidth="1"/>
    <col min="4864" max="4864" width="21.42578125" style="1" bestFit="1" customWidth="1"/>
    <col min="4865" max="4865" width="11.5703125" style="1" bestFit="1" customWidth="1"/>
    <col min="4866" max="4866" width="41.42578125" style="1" bestFit="1" customWidth="1"/>
    <col min="4867" max="4867" width="44" style="1" bestFit="1" customWidth="1"/>
    <col min="4868" max="4868" width="44.140625" style="1" bestFit="1" customWidth="1"/>
    <col min="4869" max="4869" width="41.42578125" style="1" bestFit="1" customWidth="1"/>
    <col min="4870" max="4870" width="12.42578125" style="1" customWidth="1"/>
    <col min="4871" max="4871" width="7" style="1" bestFit="1" customWidth="1"/>
    <col min="4872" max="4872" width="13.42578125" style="1" customWidth="1"/>
    <col min="4873" max="4873" width="16.140625" style="1" bestFit="1" customWidth="1"/>
    <col min="4874" max="4874" width="14" style="1" bestFit="1" customWidth="1"/>
    <col min="4875" max="5117" width="9.140625" style="1"/>
    <col min="5118" max="5118" width="14.5703125" style="1" bestFit="1" customWidth="1"/>
    <col min="5119" max="5119" width="13.42578125" style="1" bestFit="1" customWidth="1"/>
    <col min="5120" max="5120" width="21.42578125" style="1" bestFit="1" customWidth="1"/>
    <col min="5121" max="5121" width="11.5703125" style="1" bestFit="1" customWidth="1"/>
    <col min="5122" max="5122" width="41.42578125" style="1" bestFit="1" customWidth="1"/>
    <col min="5123" max="5123" width="44" style="1" bestFit="1" customWidth="1"/>
    <col min="5124" max="5124" width="44.140625" style="1" bestFit="1" customWidth="1"/>
    <col min="5125" max="5125" width="41.42578125" style="1" bestFit="1" customWidth="1"/>
    <col min="5126" max="5126" width="12.42578125" style="1" customWidth="1"/>
    <col min="5127" max="5127" width="7" style="1" bestFit="1" customWidth="1"/>
    <col min="5128" max="5128" width="13.42578125" style="1" customWidth="1"/>
    <col min="5129" max="5129" width="16.140625" style="1" bestFit="1" customWidth="1"/>
    <col min="5130" max="5130" width="14" style="1" bestFit="1" customWidth="1"/>
    <col min="5131" max="5373" width="9.140625" style="1"/>
    <col min="5374" max="5374" width="14.5703125" style="1" bestFit="1" customWidth="1"/>
    <col min="5375" max="5375" width="13.42578125" style="1" bestFit="1" customWidth="1"/>
    <col min="5376" max="5376" width="21.42578125" style="1" bestFit="1" customWidth="1"/>
    <col min="5377" max="5377" width="11.5703125" style="1" bestFit="1" customWidth="1"/>
    <col min="5378" max="5378" width="41.42578125" style="1" bestFit="1" customWidth="1"/>
    <col min="5379" max="5379" width="44" style="1" bestFit="1" customWidth="1"/>
    <col min="5380" max="5380" width="44.140625" style="1" bestFit="1" customWidth="1"/>
    <col min="5381" max="5381" width="41.42578125" style="1" bestFit="1" customWidth="1"/>
    <col min="5382" max="5382" width="12.42578125" style="1" customWidth="1"/>
    <col min="5383" max="5383" width="7" style="1" bestFit="1" customWidth="1"/>
    <col min="5384" max="5384" width="13.42578125" style="1" customWidth="1"/>
    <col min="5385" max="5385" width="16.140625" style="1" bestFit="1" customWidth="1"/>
    <col min="5386" max="5386" width="14" style="1" bestFit="1" customWidth="1"/>
    <col min="5387" max="5629" width="9.140625" style="1"/>
    <col min="5630" max="5630" width="14.5703125" style="1" bestFit="1" customWidth="1"/>
    <col min="5631" max="5631" width="13.42578125" style="1" bestFit="1" customWidth="1"/>
    <col min="5632" max="5632" width="21.42578125" style="1" bestFit="1" customWidth="1"/>
    <col min="5633" max="5633" width="11.5703125" style="1" bestFit="1" customWidth="1"/>
    <col min="5634" max="5634" width="41.42578125" style="1" bestFit="1" customWidth="1"/>
    <col min="5635" max="5635" width="44" style="1" bestFit="1" customWidth="1"/>
    <col min="5636" max="5636" width="44.140625" style="1" bestFit="1" customWidth="1"/>
    <col min="5637" max="5637" width="41.42578125" style="1" bestFit="1" customWidth="1"/>
    <col min="5638" max="5638" width="12.42578125" style="1" customWidth="1"/>
    <col min="5639" max="5639" width="7" style="1" bestFit="1" customWidth="1"/>
    <col min="5640" max="5640" width="13.42578125" style="1" customWidth="1"/>
    <col min="5641" max="5641" width="16.140625" style="1" bestFit="1" customWidth="1"/>
    <col min="5642" max="5642" width="14" style="1" bestFit="1" customWidth="1"/>
    <col min="5643" max="5885" width="9.140625" style="1"/>
    <col min="5886" max="5886" width="14.5703125" style="1" bestFit="1" customWidth="1"/>
    <col min="5887" max="5887" width="13.42578125" style="1" bestFit="1" customWidth="1"/>
    <col min="5888" max="5888" width="21.42578125" style="1" bestFit="1" customWidth="1"/>
    <col min="5889" max="5889" width="11.5703125" style="1" bestFit="1" customWidth="1"/>
    <col min="5890" max="5890" width="41.42578125" style="1" bestFit="1" customWidth="1"/>
    <col min="5891" max="5891" width="44" style="1" bestFit="1" customWidth="1"/>
    <col min="5892" max="5892" width="44.140625" style="1" bestFit="1" customWidth="1"/>
    <col min="5893" max="5893" width="41.42578125" style="1" bestFit="1" customWidth="1"/>
    <col min="5894" max="5894" width="12.42578125" style="1" customWidth="1"/>
    <col min="5895" max="5895" width="7" style="1" bestFit="1" customWidth="1"/>
    <col min="5896" max="5896" width="13.42578125" style="1" customWidth="1"/>
    <col min="5897" max="5897" width="16.140625" style="1" bestFit="1" customWidth="1"/>
    <col min="5898" max="5898" width="14" style="1" bestFit="1" customWidth="1"/>
    <col min="5899" max="6141" width="9.140625" style="1"/>
    <col min="6142" max="6142" width="14.5703125" style="1" bestFit="1" customWidth="1"/>
    <col min="6143" max="6143" width="13.42578125" style="1" bestFit="1" customWidth="1"/>
    <col min="6144" max="6144" width="21.42578125" style="1" bestFit="1" customWidth="1"/>
    <col min="6145" max="6145" width="11.5703125" style="1" bestFit="1" customWidth="1"/>
    <col min="6146" max="6146" width="41.42578125" style="1" bestFit="1" customWidth="1"/>
    <col min="6147" max="6147" width="44" style="1" bestFit="1" customWidth="1"/>
    <col min="6148" max="6148" width="44.140625" style="1" bestFit="1" customWidth="1"/>
    <col min="6149" max="6149" width="41.42578125" style="1" bestFit="1" customWidth="1"/>
    <col min="6150" max="6150" width="12.42578125" style="1" customWidth="1"/>
    <col min="6151" max="6151" width="7" style="1" bestFit="1" customWidth="1"/>
    <col min="6152" max="6152" width="13.42578125" style="1" customWidth="1"/>
    <col min="6153" max="6153" width="16.140625" style="1" bestFit="1" customWidth="1"/>
    <col min="6154" max="6154" width="14" style="1" bestFit="1" customWidth="1"/>
    <col min="6155" max="6397" width="9.140625" style="1"/>
    <col min="6398" max="6398" width="14.5703125" style="1" bestFit="1" customWidth="1"/>
    <col min="6399" max="6399" width="13.42578125" style="1" bestFit="1" customWidth="1"/>
    <col min="6400" max="6400" width="21.42578125" style="1" bestFit="1" customWidth="1"/>
    <col min="6401" max="6401" width="11.5703125" style="1" bestFit="1" customWidth="1"/>
    <col min="6402" max="6402" width="41.42578125" style="1" bestFit="1" customWidth="1"/>
    <col min="6403" max="6403" width="44" style="1" bestFit="1" customWidth="1"/>
    <col min="6404" max="6404" width="44.140625" style="1" bestFit="1" customWidth="1"/>
    <col min="6405" max="6405" width="41.42578125" style="1" bestFit="1" customWidth="1"/>
    <col min="6406" max="6406" width="12.42578125" style="1" customWidth="1"/>
    <col min="6407" max="6407" width="7" style="1" bestFit="1" customWidth="1"/>
    <col min="6408" max="6408" width="13.42578125" style="1" customWidth="1"/>
    <col min="6409" max="6409" width="16.140625" style="1" bestFit="1" customWidth="1"/>
    <col min="6410" max="6410" width="14" style="1" bestFit="1" customWidth="1"/>
    <col min="6411" max="6653" width="9.140625" style="1"/>
    <col min="6654" max="6654" width="14.5703125" style="1" bestFit="1" customWidth="1"/>
    <col min="6655" max="6655" width="13.42578125" style="1" bestFit="1" customWidth="1"/>
    <col min="6656" max="6656" width="21.42578125" style="1" bestFit="1" customWidth="1"/>
    <col min="6657" max="6657" width="11.5703125" style="1" bestFit="1" customWidth="1"/>
    <col min="6658" max="6658" width="41.42578125" style="1" bestFit="1" customWidth="1"/>
    <col min="6659" max="6659" width="44" style="1" bestFit="1" customWidth="1"/>
    <col min="6660" max="6660" width="44.140625" style="1" bestFit="1" customWidth="1"/>
    <col min="6661" max="6661" width="41.42578125" style="1" bestFit="1" customWidth="1"/>
    <col min="6662" max="6662" width="12.42578125" style="1" customWidth="1"/>
    <col min="6663" max="6663" width="7" style="1" bestFit="1" customWidth="1"/>
    <col min="6664" max="6664" width="13.42578125" style="1" customWidth="1"/>
    <col min="6665" max="6665" width="16.140625" style="1" bestFit="1" customWidth="1"/>
    <col min="6666" max="6666" width="14" style="1" bestFit="1" customWidth="1"/>
    <col min="6667" max="6909" width="9.140625" style="1"/>
    <col min="6910" max="6910" width="14.5703125" style="1" bestFit="1" customWidth="1"/>
    <col min="6911" max="6911" width="13.42578125" style="1" bestFit="1" customWidth="1"/>
    <col min="6912" max="6912" width="21.42578125" style="1" bestFit="1" customWidth="1"/>
    <col min="6913" max="6913" width="11.5703125" style="1" bestFit="1" customWidth="1"/>
    <col min="6914" max="6914" width="41.42578125" style="1" bestFit="1" customWidth="1"/>
    <col min="6915" max="6915" width="44" style="1" bestFit="1" customWidth="1"/>
    <col min="6916" max="6916" width="44.140625" style="1" bestFit="1" customWidth="1"/>
    <col min="6917" max="6917" width="41.42578125" style="1" bestFit="1" customWidth="1"/>
    <col min="6918" max="6918" width="12.42578125" style="1" customWidth="1"/>
    <col min="6919" max="6919" width="7" style="1" bestFit="1" customWidth="1"/>
    <col min="6920" max="6920" width="13.42578125" style="1" customWidth="1"/>
    <col min="6921" max="6921" width="16.140625" style="1" bestFit="1" customWidth="1"/>
    <col min="6922" max="6922" width="14" style="1" bestFit="1" customWidth="1"/>
    <col min="6923" max="7165" width="9.140625" style="1"/>
    <col min="7166" max="7166" width="14.5703125" style="1" bestFit="1" customWidth="1"/>
    <col min="7167" max="7167" width="13.42578125" style="1" bestFit="1" customWidth="1"/>
    <col min="7168" max="7168" width="21.42578125" style="1" bestFit="1" customWidth="1"/>
    <col min="7169" max="7169" width="11.5703125" style="1" bestFit="1" customWidth="1"/>
    <col min="7170" max="7170" width="41.42578125" style="1" bestFit="1" customWidth="1"/>
    <col min="7171" max="7171" width="44" style="1" bestFit="1" customWidth="1"/>
    <col min="7172" max="7172" width="44.140625" style="1" bestFit="1" customWidth="1"/>
    <col min="7173" max="7173" width="41.42578125" style="1" bestFit="1" customWidth="1"/>
    <col min="7174" max="7174" width="12.42578125" style="1" customWidth="1"/>
    <col min="7175" max="7175" width="7" style="1" bestFit="1" customWidth="1"/>
    <col min="7176" max="7176" width="13.42578125" style="1" customWidth="1"/>
    <col min="7177" max="7177" width="16.140625" style="1" bestFit="1" customWidth="1"/>
    <col min="7178" max="7178" width="14" style="1" bestFit="1" customWidth="1"/>
    <col min="7179" max="7421" width="9.140625" style="1"/>
    <col min="7422" max="7422" width="14.5703125" style="1" bestFit="1" customWidth="1"/>
    <col min="7423" max="7423" width="13.42578125" style="1" bestFit="1" customWidth="1"/>
    <col min="7424" max="7424" width="21.42578125" style="1" bestFit="1" customWidth="1"/>
    <col min="7425" max="7425" width="11.5703125" style="1" bestFit="1" customWidth="1"/>
    <col min="7426" max="7426" width="41.42578125" style="1" bestFit="1" customWidth="1"/>
    <col min="7427" max="7427" width="44" style="1" bestFit="1" customWidth="1"/>
    <col min="7428" max="7428" width="44.140625" style="1" bestFit="1" customWidth="1"/>
    <col min="7429" max="7429" width="41.42578125" style="1" bestFit="1" customWidth="1"/>
    <col min="7430" max="7430" width="12.42578125" style="1" customWidth="1"/>
    <col min="7431" max="7431" width="7" style="1" bestFit="1" customWidth="1"/>
    <col min="7432" max="7432" width="13.42578125" style="1" customWidth="1"/>
    <col min="7433" max="7433" width="16.140625" style="1" bestFit="1" customWidth="1"/>
    <col min="7434" max="7434" width="14" style="1" bestFit="1" customWidth="1"/>
    <col min="7435" max="7677" width="9.140625" style="1"/>
    <col min="7678" max="7678" width="14.5703125" style="1" bestFit="1" customWidth="1"/>
    <col min="7679" max="7679" width="13.42578125" style="1" bestFit="1" customWidth="1"/>
    <col min="7680" max="7680" width="21.42578125" style="1" bestFit="1" customWidth="1"/>
    <col min="7681" max="7681" width="11.5703125" style="1" bestFit="1" customWidth="1"/>
    <col min="7682" max="7682" width="41.42578125" style="1" bestFit="1" customWidth="1"/>
    <col min="7683" max="7683" width="44" style="1" bestFit="1" customWidth="1"/>
    <col min="7684" max="7684" width="44.140625" style="1" bestFit="1" customWidth="1"/>
    <col min="7685" max="7685" width="41.42578125" style="1" bestFit="1" customWidth="1"/>
    <col min="7686" max="7686" width="12.42578125" style="1" customWidth="1"/>
    <col min="7687" max="7687" width="7" style="1" bestFit="1" customWidth="1"/>
    <col min="7688" max="7688" width="13.42578125" style="1" customWidth="1"/>
    <col min="7689" max="7689" width="16.140625" style="1" bestFit="1" customWidth="1"/>
    <col min="7690" max="7690" width="14" style="1" bestFit="1" customWidth="1"/>
    <col min="7691" max="7933" width="9.140625" style="1"/>
    <col min="7934" max="7934" width="14.5703125" style="1" bestFit="1" customWidth="1"/>
    <col min="7935" max="7935" width="13.42578125" style="1" bestFit="1" customWidth="1"/>
    <col min="7936" max="7936" width="21.42578125" style="1" bestFit="1" customWidth="1"/>
    <col min="7937" max="7937" width="11.5703125" style="1" bestFit="1" customWidth="1"/>
    <col min="7938" max="7938" width="41.42578125" style="1" bestFit="1" customWidth="1"/>
    <col min="7939" max="7939" width="44" style="1" bestFit="1" customWidth="1"/>
    <col min="7940" max="7940" width="44.140625" style="1" bestFit="1" customWidth="1"/>
    <col min="7941" max="7941" width="41.42578125" style="1" bestFit="1" customWidth="1"/>
    <col min="7942" max="7942" width="12.42578125" style="1" customWidth="1"/>
    <col min="7943" max="7943" width="7" style="1" bestFit="1" customWidth="1"/>
    <col min="7944" max="7944" width="13.42578125" style="1" customWidth="1"/>
    <col min="7945" max="7945" width="16.140625" style="1" bestFit="1" customWidth="1"/>
    <col min="7946" max="7946" width="14" style="1" bestFit="1" customWidth="1"/>
    <col min="7947" max="8189" width="9.140625" style="1"/>
    <col min="8190" max="8190" width="14.5703125" style="1" bestFit="1" customWidth="1"/>
    <col min="8191" max="8191" width="13.42578125" style="1" bestFit="1" customWidth="1"/>
    <col min="8192" max="8192" width="21.42578125" style="1" bestFit="1" customWidth="1"/>
    <col min="8193" max="8193" width="11.5703125" style="1" bestFit="1" customWidth="1"/>
    <col min="8194" max="8194" width="41.42578125" style="1" bestFit="1" customWidth="1"/>
    <col min="8195" max="8195" width="44" style="1" bestFit="1" customWidth="1"/>
    <col min="8196" max="8196" width="44.140625" style="1" bestFit="1" customWidth="1"/>
    <col min="8197" max="8197" width="41.42578125" style="1" bestFit="1" customWidth="1"/>
    <col min="8198" max="8198" width="12.42578125" style="1" customWidth="1"/>
    <col min="8199" max="8199" width="7" style="1" bestFit="1" customWidth="1"/>
    <col min="8200" max="8200" width="13.42578125" style="1" customWidth="1"/>
    <col min="8201" max="8201" width="16.140625" style="1" bestFit="1" customWidth="1"/>
    <col min="8202" max="8202" width="14" style="1" bestFit="1" customWidth="1"/>
    <col min="8203" max="8445" width="9.140625" style="1"/>
    <col min="8446" max="8446" width="14.5703125" style="1" bestFit="1" customWidth="1"/>
    <col min="8447" max="8447" width="13.42578125" style="1" bestFit="1" customWidth="1"/>
    <col min="8448" max="8448" width="21.42578125" style="1" bestFit="1" customWidth="1"/>
    <col min="8449" max="8449" width="11.5703125" style="1" bestFit="1" customWidth="1"/>
    <col min="8450" max="8450" width="41.42578125" style="1" bestFit="1" customWidth="1"/>
    <col min="8451" max="8451" width="44" style="1" bestFit="1" customWidth="1"/>
    <col min="8452" max="8452" width="44.140625" style="1" bestFit="1" customWidth="1"/>
    <col min="8453" max="8453" width="41.42578125" style="1" bestFit="1" customWidth="1"/>
    <col min="8454" max="8454" width="12.42578125" style="1" customWidth="1"/>
    <col min="8455" max="8455" width="7" style="1" bestFit="1" customWidth="1"/>
    <col min="8456" max="8456" width="13.42578125" style="1" customWidth="1"/>
    <col min="8457" max="8457" width="16.140625" style="1" bestFit="1" customWidth="1"/>
    <col min="8458" max="8458" width="14" style="1" bestFit="1" customWidth="1"/>
    <col min="8459" max="8701" width="9.140625" style="1"/>
    <col min="8702" max="8702" width="14.5703125" style="1" bestFit="1" customWidth="1"/>
    <col min="8703" max="8703" width="13.42578125" style="1" bestFit="1" customWidth="1"/>
    <col min="8704" max="8704" width="21.42578125" style="1" bestFit="1" customWidth="1"/>
    <col min="8705" max="8705" width="11.5703125" style="1" bestFit="1" customWidth="1"/>
    <col min="8706" max="8706" width="41.42578125" style="1" bestFit="1" customWidth="1"/>
    <col min="8707" max="8707" width="44" style="1" bestFit="1" customWidth="1"/>
    <col min="8708" max="8708" width="44.140625" style="1" bestFit="1" customWidth="1"/>
    <col min="8709" max="8709" width="41.42578125" style="1" bestFit="1" customWidth="1"/>
    <col min="8710" max="8710" width="12.42578125" style="1" customWidth="1"/>
    <col min="8711" max="8711" width="7" style="1" bestFit="1" customWidth="1"/>
    <col min="8712" max="8712" width="13.42578125" style="1" customWidth="1"/>
    <col min="8713" max="8713" width="16.140625" style="1" bestFit="1" customWidth="1"/>
    <col min="8714" max="8714" width="14" style="1" bestFit="1" customWidth="1"/>
    <col min="8715" max="8957" width="9.140625" style="1"/>
    <col min="8958" max="8958" width="14.5703125" style="1" bestFit="1" customWidth="1"/>
    <col min="8959" max="8959" width="13.42578125" style="1" bestFit="1" customWidth="1"/>
    <col min="8960" max="8960" width="21.42578125" style="1" bestFit="1" customWidth="1"/>
    <col min="8961" max="8961" width="11.5703125" style="1" bestFit="1" customWidth="1"/>
    <col min="8962" max="8962" width="41.42578125" style="1" bestFit="1" customWidth="1"/>
    <col min="8963" max="8963" width="44" style="1" bestFit="1" customWidth="1"/>
    <col min="8964" max="8964" width="44.140625" style="1" bestFit="1" customWidth="1"/>
    <col min="8965" max="8965" width="41.42578125" style="1" bestFit="1" customWidth="1"/>
    <col min="8966" max="8966" width="12.42578125" style="1" customWidth="1"/>
    <col min="8967" max="8967" width="7" style="1" bestFit="1" customWidth="1"/>
    <col min="8968" max="8968" width="13.42578125" style="1" customWidth="1"/>
    <col min="8969" max="8969" width="16.140625" style="1" bestFit="1" customWidth="1"/>
    <col min="8970" max="8970" width="14" style="1" bestFit="1" customWidth="1"/>
    <col min="8971" max="9213" width="9.140625" style="1"/>
    <col min="9214" max="9214" width="14.5703125" style="1" bestFit="1" customWidth="1"/>
    <col min="9215" max="9215" width="13.42578125" style="1" bestFit="1" customWidth="1"/>
    <col min="9216" max="9216" width="21.42578125" style="1" bestFit="1" customWidth="1"/>
    <col min="9217" max="9217" width="11.5703125" style="1" bestFit="1" customWidth="1"/>
    <col min="9218" max="9218" width="41.42578125" style="1" bestFit="1" customWidth="1"/>
    <col min="9219" max="9219" width="44" style="1" bestFit="1" customWidth="1"/>
    <col min="9220" max="9220" width="44.140625" style="1" bestFit="1" customWidth="1"/>
    <col min="9221" max="9221" width="41.42578125" style="1" bestFit="1" customWidth="1"/>
    <col min="9222" max="9222" width="12.42578125" style="1" customWidth="1"/>
    <col min="9223" max="9223" width="7" style="1" bestFit="1" customWidth="1"/>
    <col min="9224" max="9224" width="13.42578125" style="1" customWidth="1"/>
    <col min="9225" max="9225" width="16.140625" style="1" bestFit="1" customWidth="1"/>
    <col min="9226" max="9226" width="14" style="1" bestFit="1" customWidth="1"/>
    <col min="9227" max="9469" width="9.140625" style="1"/>
    <col min="9470" max="9470" width="14.5703125" style="1" bestFit="1" customWidth="1"/>
    <col min="9471" max="9471" width="13.42578125" style="1" bestFit="1" customWidth="1"/>
    <col min="9472" max="9472" width="21.42578125" style="1" bestFit="1" customWidth="1"/>
    <col min="9473" max="9473" width="11.5703125" style="1" bestFit="1" customWidth="1"/>
    <col min="9474" max="9474" width="41.42578125" style="1" bestFit="1" customWidth="1"/>
    <col min="9475" max="9475" width="44" style="1" bestFit="1" customWidth="1"/>
    <col min="9476" max="9476" width="44.140625" style="1" bestFit="1" customWidth="1"/>
    <col min="9477" max="9477" width="41.42578125" style="1" bestFit="1" customWidth="1"/>
    <col min="9478" max="9478" width="12.42578125" style="1" customWidth="1"/>
    <col min="9479" max="9479" width="7" style="1" bestFit="1" customWidth="1"/>
    <col min="9480" max="9480" width="13.42578125" style="1" customWidth="1"/>
    <col min="9481" max="9481" width="16.140625" style="1" bestFit="1" customWidth="1"/>
    <col min="9482" max="9482" width="14" style="1" bestFit="1" customWidth="1"/>
    <col min="9483" max="9725" width="9.140625" style="1"/>
    <col min="9726" max="9726" width="14.5703125" style="1" bestFit="1" customWidth="1"/>
    <col min="9727" max="9727" width="13.42578125" style="1" bestFit="1" customWidth="1"/>
    <col min="9728" max="9728" width="21.42578125" style="1" bestFit="1" customWidth="1"/>
    <col min="9729" max="9729" width="11.5703125" style="1" bestFit="1" customWidth="1"/>
    <col min="9730" max="9730" width="41.42578125" style="1" bestFit="1" customWidth="1"/>
    <col min="9731" max="9731" width="44" style="1" bestFit="1" customWidth="1"/>
    <col min="9732" max="9732" width="44.140625" style="1" bestFit="1" customWidth="1"/>
    <col min="9733" max="9733" width="41.42578125" style="1" bestFit="1" customWidth="1"/>
    <col min="9734" max="9734" width="12.42578125" style="1" customWidth="1"/>
    <col min="9735" max="9735" width="7" style="1" bestFit="1" customWidth="1"/>
    <col min="9736" max="9736" width="13.42578125" style="1" customWidth="1"/>
    <col min="9737" max="9737" width="16.140625" style="1" bestFit="1" customWidth="1"/>
    <col min="9738" max="9738" width="14" style="1" bestFit="1" customWidth="1"/>
    <col min="9739" max="9981" width="9.140625" style="1"/>
    <col min="9982" max="9982" width="14.5703125" style="1" bestFit="1" customWidth="1"/>
    <col min="9983" max="9983" width="13.42578125" style="1" bestFit="1" customWidth="1"/>
    <col min="9984" max="9984" width="21.42578125" style="1" bestFit="1" customWidth="1"/>
    <col min="9985" max="9985" width="11.5703125" style="1" bestFit="1" customWidth="1"/>
    <col min="9986" max="9986" width="41.42578125" style="1" bestFit="1" customWidth="1"/>
    <col min="9987" max="9987" width="44" style="1" bestFit="1" customWidth="1"/>
    <col min="9988" max="9988" width="44.140625" style="1" bestFit="1" customWidth="1"/>
    <col min="9989" max="9989" width="41.42578125" style="1" bestFit="1" customWidth="1"/>
    <col min="9990" max="9990" width="12.42578125" style="1" customWidth="1"/>
    <col min="9991" max="9991" width="7" style="1" bestFit="1" customWidth="1"/>
    <col min="9992" max="9992" width="13.42578125" style="1" customWidth="1"/>
    <col min="9993" max="9993" width="16.140625" style="1" bestFit="1" customWidth="1"/>
    <col min="9994" max="9994" width="14" style="1" bestFit="1" customWidth="1"/>
    <col min="9995" max="10237" width="9.140625" style="1"/>
    <col min="10238" max="10238" width="14.5703125" style="1" bestFit="1" customWidth="1"/>
    <col min="10239" max="10239" width="13.42578125" style="1" bestFit="1" customWidth="1"/>
    <col min="10240" max="10240" width="21.42578125" style="1" bestFit="1" customWidth="1"/>
    <col min="10241" max="10241" width="11.5703125" style="1" bestFit="1" customWidth="1"/>
    <col min="10242" max="10242" width="41.42578125" style="1" bestFit="1" customWidth="1"/>
    <col min="10243" max="10243" width="44" style="1" bestFit="1" customWidth="1"/>
    <col min="10244" max="10244" width="44.140625" style="1" bestFit="1" customWidth="1"/>
    <col min="10245" max="10245" width="41.42578125" style="1" bestFit="1" customWidth="1"/>
    <col min="10246" max="10246" width="12.42578125" style="1" customWidth="1"/>
    <col min="10247" max="10247" width="7" style="1" bestFit="1" customWidth="1"/>
    <col min="10248" max="10248" width="13.42578125" style="1" customWidth="1"/>
    <col min="10249" max="10249" width="16.140625" style="1" bestFit="1" customWidth="1"/>
    <col min="10250" max="10250" width="14" style="1" bestFit="1" customWidth="1"/>
    <col min="10251" max="10493" width="9.140625" style="1"/>
    <col min="10494" max="10494" width="14.5703125" style="1" bestFit="1" customWidth="1"/>
    <col min="10495" max="10495" width="13.42578125" style="1" bestFit="1" customWidth="1"/>
    <col min="10496" max="10496" width="21.42578125" style="1" bestFit="1" customWidth="1"/>
    <col min="10497" max="10497" width="11.5703125" style="1" bestFit="1" customWidth="1"/>
    <col min="10498" max="10498" width="41.42578125" style="1" bestFit="1" customWidth="1"/>
    <col min="10499" max="10499" width="44" style="1" bestFit="1" customWidth="1"/>
    <col min="10500" max="10500" width="44.140625" style="1" bestFit="1" customWidth="1"/>
    <col min="10501" max="10501" width="41.42578125" style="1" bestFit="1" customWidth="1"/>
    <col min="10502" max="10502" width="12.42578125" style="1" customWidth="1"/>
    <col min="10503" max="10503" width="7" style="1" bestFit="1" customWidth="1"/>
    <col min="10504" max="10504" width="13.42578125" style="1" customWidth="1"/>
    <col min="10505" max="10505" width="16.140625" style="1" bestFit="1" customWidth="1"/>
    <col min="10506" max="10506" width="14" style="1" bestFit="1" customWidth="1"/>
    <col min="10507" max="10749" width="9.140625" style="1"/>
    <col min="10750" max="10750" width="14.5703125" style="1" bestFit="1" customWidth="1"/>
    <col min="10751" max="10751" width="13.42578125" style="1" bestFit="1" customWidth="1"/>
    <col min="10752" max="10752" width="21.42578125" style="1" bestFit="1" customWidth="1"/>
    <col min="10753" max="10753" width="11.5703125" style="1" bestFit="1" customWidth="1"/>
    <col min="10754" max="10754" width="41.42578125" style="1" bestFit="1" customWidth="1"/>
    <col min="10755" max="10755" width="44" style="1" bestFit="1" customWidth="1"/>
    <col min="10756" max="10756" width="44.140625" style="1" bestFit="1" customWidth="1"/>
    <col min="10757" max="10757" width="41.42578125" style="1" bestFit="1" customWidth="1"/>
    <col min="10758" max="10758" width="12.42578125" style="1" customWidth="1"/>
    <col min="10759" max="10759" width="7" style="1" bestFit="1" customWidth="1"/>
    <col min="10760" max="10760" width="13.42578125" style="1" customWidth="1"/>
    <col min="10761" max="10761" width="16.140625" style="1" bestFit="1" customWidth="1"/>
    <col min="10762" max="10762" width="14" style="1" bestFit="1" customWidth="1"/>
    <col min="10763" max="11005" width="9.140625" style="1"/>
    <col min="11006" max="11006" width="14.5703125" style="1" bestFit="1" customWidth="1"/>
    <col min="11007" max="11007" width="13.42578125" style="1" bestFit="1" customWidth="1"/>
    <col min="11008" max="11008" width="21.42578125" style="1" bestFit="1" customWidth="1"/>
    <col min="11009" max="11009" width="11.5703125" style="1" bestFit="1" customWidth="1"/>
    <col min="11010" max="11010" width="41.42578125" style="1" bestFit="1" customWidth="1"/>
    <col min="11011" max="11011" width="44" style="1" bestFit="1" customWidth="1"/>
    <col min="11012" max="11012" width="44.140625" style="1" bestFit="1" customWidth="1"/>
    <col min="11013" max="11013" width="41.42578125" style="1" bestFit="1" customWidth="1"/>
    <col min="11014" max="11014" width="12.42578125" style="1" customWidth="1"/>
    <col min="11015" max="11015" width="7" style="1" bestFit="1" customWidth="1"/>
    <col min="11016" max="11016" width="13.42578125" style="1" customWidth="1"/>
    <col min="11017" max="11017" width="16.140625" style="1" bestFit="1" customWidth="1"/>
    <col min="11018" max="11018" width="14" style="1" bestFit="1" customWidth="1"/>
    <col min="11019" max="11261" width="9.140625" style="1"/>
    <col min="11262" max="11262" width="14.5703125" style="1" bestFit="1" customWidth="1"/>
    <col min="11263" max="11263" width="13.42578125" style="1" bestFit="1" customWidth="1"/>
    <col min="11264" max="11264" width="21.42578125" style="1" bestFit="1" customWidth="1"/>
    <col min="11265" max="11265" width="11.5703125" style="1" bestFit="1" customWidth="1"/>
    <col min="11266" max="11266" width="41.42578125" style="1" bestFit="1" customWidth="1"/>
    <col min="11267" max="11267" width="44" style="1" bestFit="1" customWidth="1"/>
    <col min="11268" max="11268" width="44.140625" style="1" bestFit="1" customWidth="1"/>
    <col min="11269" max="11269" width="41.42578125" style="1" bestFit="1" customWidth="1"/>
    <col min="11270" max="11270" width="12.42578125" style="1" customWidth="1"/>
    <col min="11271" max="11271" width="7" style="1" bestFit="1" customWidth="1"/>
    <col min="11272" max="11272" width="13.42578125" style="1" customWidth="1"/>
    <col min="11273" max="11273" width="16.140625" style="1" bestFit="1" customWidth="1"/>
    <col min="11274" max="11274" width="14" style="1" bestFit="1" customWidth="1"/>
    <col min="11275" max="11517" width="9.140625" style="1"/>
    <col min="11518" max="11518" width="14.5703125" style="1" bestFit="1" customWidth="1"/>
    <col min="11519" max="11519" width="13.42578125" style="1" bestFit="1" customWidth="1"/>
    <col min="11520" max="11520" width="21.42578125" style="1" bestFit="1" customWidth="1"/>
    <col min="11521" max="11521" width="11.5703125" style="1" bestFit="1" customWidth="1"/>
    <col min="11522" max="11522" width="41.42578125" style="1" bestFit="1" customWidth="1"/>
    <col min="11523" max="11523" width="44" style="1" bestFit="1" customWidth="1"/>
    <col min="11524" max="11524" width="44.140625" style="1" bestFit="1" customWidth="1"/>
    <col min="11525" max="11525" width="41.42578125" style="1" bestFit="1" customWidth="1"/>
    <col min="11526" max="11526" width="12.42578125" style="1" customWidth="1"/>
    <col min="11527" max="11527" width="7" style="1" bestFit="1" customWidth="1"/>
    <col min="11528" max="11528" width="13.42578125" style="1" customWidth="1"/>
    <col min="11529" max="11529" width="16.140625" style="1" bestFit="1" customWidth="1"/>
    <col min="11530" max="11530" width="14" style="1" bestFit="1" customWidth="1"/>
    <col min="11531" max="11773" width="9.140625" style="1"/>
    <col min="11774" max="11774" width="14.5703125" style="1" bestFit="1" customWidth="1"/>
    <col min="11775" max="11775" width="13.42578125" style="1" bestFit="1" customWidth="1"/>
    <col min="11776" max="11776" width="21.42578125" style="1" bestFit="1" customWidth="1"/>
    <col min="11777" max="11777" width="11.5703125" style="1" bestFit="1" customWidth="1"/>
    <col min="11778" max="11778" width="41.42578125" style="1" bestFit="1" customWidth="1"/>
    <col min="11779" max="11779" width="44" style="1" bestFit="1" customWidth="1"/>
    <col min="11780" max="11780" width="44.140625" style="1" bestFit="1" customWidth="1"/>
    <col min="11781" max="11781" width="41.42578125" style="1" bestFit="1" customWidth="1"/>
    <col min="11782" max="11782" width="12.42578125" style="1" customWidth="1"/>
    <col min="11783" max="11783" width="7" style="1" bestFit="1" customWidth="1"/>
    <col min="11784" max="11784" width="13.42578125" style="1" customWidth="1"/>
    <col min="11785" max="11785" width="16.140625" style="1" bestFit="1" customWidth="1"/>
    <col min="11786" max="11786" width="14" style="1" bestFit="1" customWidth="1"/>
    <col min="11787" max="12029" width="9.140625" style="1"/>
    <col min="12030" max="12030" width="14.5703125" style="1" bestFit="1" customWidth="1"/>
    <col min="12031" max="12031" width="13.42578125" style="1" bestFit="1" customWidth="1"/>
    <col min="12032" max="12032" width="21.42578125" style="1" bestFit="1" customWidth="1"/>
    <col min="12033" max="12033" width="11.5703125" style="1" bestFit="1" customWidth="1"/>
    <col min="12034" max="12034" width="41.42578125" style="1" bestFit="1" customWidth="1"/>
    <col min="12035" max="12035" width="44" style="1" bestFit="1" customWidth="1"/>
    <col min="12036" max="12036" width="44.140625" style="1" bestFit="1" customWidth="1"/>
    <col min="12037" max="12037" width="41.42578125" style="1" bestFit="1" customWidth="1"/>
    <col min="12038" max="12038" width="12.42578125" style="1" customWidth="1"/>
    <col min="12039" max="12039" width="7" style="1" bestFit="1" customWidth="1"/>
    <col min="12040" max="12040" width="13.42578125" style="1" customWidth="1"/>
    <col min="12041" max="12041" width="16.140625" style="1" bestFit="1" customWidth="1"/>
    <col min="12042" max="12042" width="14" style="1" bestFit="1" customWidth="1"/>
    <col min="12043" max="12285" width="9.140625" style="1"/>
    <col min="12286" max="12286" width="14.5703125" style="1" bestFit="1" customWidth="1"/>
    <col min="12287" max="12287" width="13.42578125" style="1" bestFit="1" customWidth="1"/>
    <col min="12288" max="12288" width="21.42578125" style="1" bestFit="1" customWidth="1"/>
    <col min="12289" max="12289" width="11.5703125" style="1" bestFit="1" customWidth="1"/>
    <col min="12290" max="12290" width="41.42578125" style="1" bestFit="1" customWidth="1"/>
    <col min="12291" max="12291" width="44" style="1" bestFit="1" customWidth="1"/>
    <col min="12292" max="12292" width="44.140625" style="1" bestFit="1" customWidth="1"/>
    <col min="12293" max="12293" width="41.42578125" style="1" bestFit="1" customWidth="1"/>
    <col min="12294" max="12294" width="12.42578125" style="1" customWidth="1"/>
    <col min="12295" max="12295" width="7" style="1" bestFit="1" customWidth="1"/>
    <col min="12296" max="12296" width="13.42578125" style="1" customWidth="1"/>
    <col min="12297" max="12297" width="16.140625" style="1" bestFit="1" customWidth="1"/>
    <col min="12298" max="12298" width="14" style="1" bestFit="1" customWidth="1"/>
    <col min="12299" max="12541" width="9.140625" style="1"/>
    <col min="12542" max="12542" width="14.5703125" style="1" bestFit="1" customWidth="1"/>
    <col min="12543" max="12543" width="13.42578125" style="1" bestFit="1" customWidth="1"/>
    <col min="12544" max="12544" width="21.42578125" style="1" bestFit="1" customWidth="1"/>
    <col min="12545" max="12545" width="11.5703125" style="1" bestFit="1" customWidth="1"/>
    <col min="12546" max="12546" width="41.42578125" style="1" bestFit="1" customWidth="1"/>
    <col min="12547" max="12547" width="44" style="1" bestFit="1" customWidth="1"/>
    <col min="12548" max="12548" width="44.140625" style="1" bestFit="1" customWidth="1"/>
    <col min="12549" max="12549" width="41.42578125" style="1" bestFit="1" customWidth="1"/>
    <col min="12550" max="12550" width="12.42578125" style="1" customWidth="1"/>
    <col min="12551" max="12551" width="7" style="1" bestFit="1" customWidth="1"/>
    <col min="12552" max="12552" width="13.42578125" style="1" customWidth="1"/>
    <col min="12553" max="12553" width="16.140625" style="1" bestFit="1" customWidth="1"/>
    <col min="12554" max="12554" width="14" style="1" bestFit="1" customWidth="1"/>
    <col min="12555" max="12797" width="9.140625" style="1"/>
    <col min="12798" max="12798" width="14.5703125" style="1" bestFit="1" customWidth="1"/>
    <col min="12799" max="12799" width="13.42578125" style="1" bestFit="1" customWidth="1"/>
    <col min="12800" max="12800" width="21.42578125" style="1" bestFit="1" customWidth="1"/>
    <col min="12801" max="12801" width="11.5703125" style="1" bestFit="1" customWidth="1"/>
    <col min="12802" max="12802" width="41.42578125" style="1" bestFit="1" customWidth="1"/>
    <col min="12803" max="12803" width="44" style="1" bestFit="1" customWidth="1"/>
    <col min="12804" max="12804" width="44.140625" style="1" bestFit="1" customWidth="1"/>
    <col min="12805" max="12805" width="41.42578125" style="1" bestFit="1" customWidth="1"/>
    <col min="12806" max="12806" width="12.42578125" style="1" customWidth="1"/>
    <col min="12807" max="12807" width="7" style="1" bestFit="1" customWidth="1"/>
    <col min="12808" max="12808" width="13.42578125" style="1" customWidth="1"/>
    <col min="12809" max="12809" width="16.140625" style="1" bestFit="1" customWidth="1"/>
    <col min="12810" max="12810" width="14" style="1" bestFit="1" customWidth="1"/>
    <col min="12811" max="13053" width="9.140625" style="1"/>
    <col min="13054" max="13054" width="14.5703125" style="1" bestFit="1" customWidth="1"/>
    <col min="13055" max="13055" width="13.42578125" style="1" bestFit="1" customWidth="1"/>
    <col min="13056" max="13056" width="21.42578125" style="1" bestFit="1" customWidth="1"/>
    <col min="13057" max="13057" width="11.5703125" style="1" bestFit="1" customWidth="1"/>
    <col min="13058" max="13058" width="41.42578125" style="1" bestFit="1" customWidth="1"/>
    <col min="13059" max="13059" width="44" style="1" bestFit="1" customWidth="1"/>
    <col min="13060" max="13060" width="44.140625" style="1" bestFit="1" customWidth="1"/>
    <col min="13061" max="13061" width="41.42578125" style="1" bestFit="1" customWidth="1"/>
    <col min="13062" max="13062" width="12.42578125" style="1" customWidth="1"/>
    <col min="13063" max="13063" width="7" style="1" bestFit="1" customWidth="1"/>
    <col min="13064" max="13064" width="13.42578125" style="1" customWidth="1"/>
    <col min="13065" max="13065" width="16.140625" style="1" bestFit="1" customWidth="1"/>
    <col min="13066" max="13066" width="14" style="1" bestFit="1" customWidth="1"/>
    <col min="13067" max="13309" width="9.140625" style="1"/>
    <col min="13310" max="13310" width="14.5703125" style="1" bestFit="1" customWidth="1"/>
    <col min="13311" max="13311" width="13.42578125" style="1" bestFit="1" customWidth="1"/>
    <col min="13312" max="13312" width="21.42578125" style="1" bestFit="1" customWidth="1"/>
    <col min="13313" max="13313" width="11.5703125" style="1" bestFit="1" customWidth="1"/>
    <col min="13314" max="13314" width="41.42578125" style="1" bestFit="1" customWidth="1"/>
    <col min="13315" max="13315" width="44" style="1" bestFit="1" customWidth="1"/>
    <col min="13316" max="13316" width="44.140625" style="1" bestFit="1" customWidth="1"/>
    <col min="13317" max="13317" width="41.42578125" style="1" bestFit="1" customWidth="1"/>
    <col min="13318" max="13318" width="12.42578125" style="1" customWidth="1"/>
    <col min="13319" max="13319" width="7" style="1" bestFit="1" customWidth="1"/>
    <col min="13320" max="13320" width="13.42578125" style="1" customWidth="1"/>
    <col min="13321" max="13321" width="16.140625" style="1" bestFit="1" customWidth="1"/>
    <col min="13322" max="13322" width="14" style="1" bestFit="1" customWidth="1"/>
    <col min="13323" max="13565" width="9.140625" style="1"/>
    <col min="13566" max="13566" width="14.5703125" style="1" bestFit="1" customWidth="1"/>
    <col min="13567" max="13567" width="13.42578125" style="1" bestFit="1" customWidth="1"/>
    <col min="13568" max="13568" width="21.42578125" style="1" bestFit="1" customWidth="1"/>
    <col min="13569" max="13569" width="11.5703125" style="1" bestFit="1" customWidth="1"/>
    <col min="13570" max="13570" width="41.42578125" style="1" bestFit="1" customWidth="1"/>
    <col min="13571" max="13571" width="44" style="1" bestFit="1" customWidth="1"/>
    <col min="13572" max="13572" width="44.140625" style="1" bestFit="1" customWidth="1"/>
    <col min="13573" max="13573" width="41.42578125" style="1" bestFit="1" customWidth="1"/>
    <col min="13574" max="13574" width="12.42578125" style="1" customWidth="1"/>
    <col min="13575" max="13575" width="7" style="1" bestFit="1" customWidth="1"/>
    <col min="13576" max="13576" width="13.42578125" style="1" customWidth="1"/>
    <col min="13577" max="13577" width="16.140625" style="1" bestFit="1" customWidth="1"/>
    <col min="13578" max="13578" width="14" style="1" bestFit="1" customWidth="1"/>
    <col min="13579" max="13821" width="9.140625" style="1"/>
    <col min="13822" max="13822" width="14.5703125" style="1" bestFit="1" customWidth="1"/>
    <col min="13823" max="13823" width="13.42578125" style="1" bestFit="1" customWidth="1"/>
    <col min="13824" max="13824" width="21.42578125" style="1" bestFit="1" customWidth="1"/>
    <col min="13825" max="13825" width="11.5703125" style="1" bestFit="1" customWidth="1"/>
    <col min="13826" max="13826" width="41.42578125" style="1" bestFit="1" customWidth="1"/>
    <col min="13827" max="13827" width="44" style="1" bestFit="1" customWidth="1"/>
    <col min="13828" max="13828" width="44.140625" style="1" bestFit="1" customWidth="1"/>
    <col min="13829" max="13829" width="41.42578125" style="1" bestFit="1" customWidth="1"/>
    <col min="13830" max="13830" width="12.42578125" style="1" customWidth="1"/>
    <col min="13831" max="13831" width="7" style="1" bestFit="1" customWidth="1"/>
    <col min="13832" max="13832" width="13.42578125" style="1" customWidth="1"/>
    <col min="13833" max="13833" width="16.140625" style="1" bestFit="1" customWidth="1"/>
    <col min="13834" max="13834" width="14" style="1" bestFit="1" customWidth="1"/>
    <col min="13835" max="14077" width="9.140625" style="1"/>
    <col min="14078" max="14078" width="14.5703125" style="1" bestFit="1" customWidth="1"/>
    <col min="14079" max="14079" width="13.42578125" style="1" bestFit="1" customWidth="1"/>
    <col min="14080" max="14080" width="21.42578125" style="1" bestFit="1" customWidth="1"/>
    <col min="14081" max="14081" width="11.5703125" style="1" bestFit="1" customWidth="1"/>
    <col min="14082" max="14082" width="41.42578125" style="1" bestFit="1" customWidth="1"/>
    <col min="14083" max="14083" width="44" style="1" bestFit="1" customWidth="1"/>
    <col min="14084" max="14084" width="44.140625" style="1" bestFit="1" customWidth="1"/>
    <col min="14085" max="14085" width="41.42578125" style="1" bestFit="1" customWidth="1"/>
    <col min="14086" max="14086" width="12.42578125" style="1" customWidth="1"/>
    <col min="14087" max="14087" width="7" style="1" bestFit="1" customWidth="1"/>
    <col min="14088" max="14088" width="13.42578125" style="1" customWidth="1"/>
    <col min="14089" max="14089" width="16.140625" style="1" bestFit="1" customWidth="1"/>
    <col min="14090" max="14090" width="14" style="1" bestFit="1" customWidth="1"/>
    <col min="14091" max="14333" width="9.140625" style="1"/>
    <col min="14334" max="14334" width="14.5703125" style="1" bestFit="1" customWidth="1"/>
    <col min="14335" max="14335" width="13.42578125" style="1" bestFit="1" customWidth="1"/>
    <col min="14336" max="14336" width="21.42578125" style="1" bestFit="1" customWidth="1"/>
    <col min="14337" max="14337" width="11.5703125" style="1" bestFit="1" customWidth="1"/>
    <col min="14338" max="14338" width="41.42578125" style="1" bestFit="1" customWidth="1"/>
    <col min="14339" max="14339" width="44" style="1" bestFit="1" customWidth="1"/>
    <col min="14340" max="14340" width="44.140625" style="1" bestFit="1" customWidth="1"/>
    <col min="14341" max="14341" width="41.42578125" style="1" bestFit="1" customWidth="1"/>
    <col min="14342" max="14342" width="12.42578125" style="1" customWidth="1"/>
    <col min="14343" max="14343" width="7" style="1" bestFit="1" customWidth="1"/>
    <col min="14344" max="14344" width="13.42578125" style="1" customWidth="1"/>
    <col min="14345" max="14345" width="16.140625" style="1" bestFit="1" customWidth="1"/>
    <col min="14346" max="14346" width="14" style="1" bestFit="1" customWidth="1"/>
    <col min="14347" max="14589" width="9.140625" style="1"/>
    <col min="14590" max="14590" width="14.5703125" style="1" bestFit="1" customWidth="1"/>
    <col min="14591" max="14591" width="13.42578125" style="1" bestFit="1" customWidth="1"/>
    <col min="14592" max="14592" width="21.42578125" style="1" bestFit="1" customWidth="1"/>
    <col min="14593" max="14593" width="11.5703125" style="1" bestFit="1" customWidth="1"/>
    <col min="14594" max="14594" width="41.42578125" style="1" bestFit="1" customWidth="1"/>
    <col min="14595" max="14595" width="44" style="1" bestFit="1" customWidth="1"/>
    <col min="14596" max="14596" width="44.140625" style="1" bestFit="1" customWidth="1"/>
    <col min="14597" max="14597" width="41.42578125" style="1" bestFit="1" customWidth="1"/>
    <col min="14598" max="14598" width="12.42578125" style="1" customWidth="1"/>
    <col min="14599" max="14599" width="7" style="1" bestFit="1" customWidth="1"/>
    <col min="14600" max="14600" width="13.42578125" style="1" customWidth="1"/>
    <col min="14601" max="14601" width="16.140625" style="1" bestFit="1" customWidth="1"/>
    <col min="14602" max="14602" width="14" style="1" bestFit="1" customWidth="1"/>
    <col min="14603" max="14845" width="9.140625" style="1"/>
    <col min="14846" max="14846" width="14.5703125" style="1" bestFit="1" customWidth="1"/>
    <col min="14847" max="14847" width="13.42578125" style="1" bestFit="1" customWidth="1"/>
    <col min="14848" max="14848" width="21.42578125" style="1" bestFit="1" customWidth="1"/>
    <col min="14849" max="14849" width="11.5703125" style="1" bestFit="1" customWidth="1"/>
    <col min="14850" max="14850" width="41.42578125" style="1" bestFit="1" customWidth="1"/>
    <col min="14851" max="14851" width="44" style="1" bestFit="1" customWidth="1"/>
    <col min="14852" max="14852" width="44.140625" style="1" bestFit="1" customWidth="1"/>
    <col min="14853" max="14853" width="41.42578125" style="1" bestFit="1" customWidth="1"/>
    <col min="14854" max="14854" width="12.42578125" style="1" customWidth="1"/>
    <col min="14855" max="14855" width="7" style="1" bestFit="1" customWidth="1"/>
    <col min="14856" max="14856" width="13.42578125" style="1" customWidth="1"/>
    <col min="14857" max="14857" width="16.140625" style="1" bestFit="1" customWidth="1"/>
    <col min="14858" max="14858" width="14" style="1" bestFit="1" customWidth="1"/>
    <col min="14859" max="15101" width="9.140625" style="1"/>
    <col min="15102" max="15102" width="14.5703125" style="1" bestFit="1" customWidth="1"/>
    <col min="15103" max="15103" width="13.42578125" style="1" bestFit="1" customWidth="1"/>
    <col min="15104" max="15104" width="21.42578125" style="1" bestFit="1" customWidth="1"/>
    <col min="15105" max="15105" width="11.5703125" style="1" bestFit="1" customWidth="1"/>
    <col min="15106" max="15106" width="41.42578125" style="1" bestFit="1" customWidth="1"/>
    <col min="15107" max="15107" width="44" style="1" bestFit="1" customWidth="1"/>
    <col min="15108" max="15108" width="44.140625" style="1" bestFit="1" customWidth="1"/>
    <col min="15109" max="15109" width="41.42578125" style="1" bestFit="1" customWidth="1"/>
    <col min="15110" max="15110" width="12.42578125" style="1" customWidth="1"/>
    <col min="15111" max="15111" width="7" style="1" bestFit="1" customWidth="1"/>
    <col min="15112" max="15112" width="13.42578125" style="1" customWidth="1"/>
    <col min="15113" max="15113" width="16.140625" style="1" bestFit="1" customWidth="1"/>
    <col min="15114" max="15114" width="14" style="1" bestFit="1" customWidth="1"/>
    <col min="15115" max="15357" width="9.140625" style="1"/>
    <col min="15358" max="15358" width="14.5703125" style="1" bestFit="1" customWidth="1"/>
    <col min="15359" max="15359" width="13.42578125" style="1" bestFit="1" customWidth="1"/>
    <col min="15360" max="15360" width="21.42578125" style="1" bestFit="1" customWidth="1"/>
    <col min="15361" max="15361" width="11.5703125" style="1" bestFit="1" customWidth="1"/>
    <col min="15362" max="15362" width="41.42578125" style="1" bestFit="1" customWidth="1"/>
    <col min="15363" max="15363" width="44" style="1" bestFit="1" customWidth="1"/>
    <col min="15364" max="15364" width="44.140625" style="1" bestFit="1" customWidth="1"/>
    <col min="15365" max="15365" width="41.42578125" style="1" bestFit="1" customWidth="1"/>
    <col min="15366" max="15366" width="12.42578125" style="1" customWidth="1"/>
    <col min="15367" max="15367" width="7" style="1" bestFit="1" customWidth="1"/>
    <col min="15368" max="15368" width="13.42578125" style="1" customWidth="1"/>
    <col min="15369" max="15369" width="16.140625" style="1" bestFit="1" customWidth="1"/>
    <col min="15370" max="15370" width="14" style="1" bestFit="1" customWidth="1"/>
    <col min="15371" max="15613" width="9.140625" style="1"/>
    <col min="15614" max="15614" width="14.5703125" style="1" bestFit="1" customWidth="1"/>
    <col min="15615" max="15615" width="13.42578125" style="1" bestFit="1" customWidth="1"/>
    <col min="15616" max="15616" width="21.42578125" style="1" bestFit="1" customWidth="1"/>
    <col min="15617" max="15617" width="11.5703125" style="1" bestFit="1" customWidth="1"/>
    <col min="15618" max="15618" width="41.42578125" style="1" bestFit="1" customWidth="1"/>
    <col min="15619" max="15619" width="44" style="1" bestFit="1" customWidth="1"/>
    <col min="15620" max="15620" width="44.140625" style="1" bestFit="1" customWidth="1"/>
    <col min="15621" max="15621" width="41.42578125" style="1" bestFit="1" customWidth="1"/>
    <col min="15622" max="15622" width="12.42578125" style="1" customWidth="1"/>
    <col min="15623" max="15623" width="7" style="1" bestFit="1" customWidth="1"/>
    <col min="15624" max="15624" width="13.42578125" style="1" customWidth="1"/>
    <col min="15625" max="15625" width="16.140625" style="1" bestFit="1" customWidth="1"/>
    <col min="15626" max="15626" width="14" style="1" bestFit="1" customWidth="1"/>
    <col min="15627" max="15869" width="9.140625" style="1"/>
    <col min="15870" max="15870" width="14.5703125" style="1" bestFit="1" customWidth="1"/>
    <col min="15871" max="15871" width="13.42578125" style="1" bestFit="1" customWidth="1"/>
    <col min="15872" max="15872" width="21.42578125" style="1" bestFit="1" customWidth="1"/>
    <col min="15873" max="15873" width="11.5703125" style="1" bestFit="1" customWidth="1"/>
    <col min="15874" max="15874" width="41.42578125" style="1" bestFit="1" customWidth="1"/>
    <col min="15875" max="15875" width="44" style="1" bestFit="1" customWidth="1"/>
    <col min="15876" max="15876" width="44.140625" style="1" bestFit="1" customWidth="1"/>
    <col min="15877" max="15877" width="41.42578125" style="1" bestFit="1" customWidth="1"/>
    <col min="15878" max="15878" width="12.42578125" style="1" customWidth="1"/>
    <col min="15879" max="15879" width="7" style="1" bestFit="1" customWidth="1"/>
    <col min="15880" max="15880" width="13.42578125" style="1" customWidth="1"/>
    <col min="15881" max="15881" width="16.140625" style="1" bestFit="1" customWidth="1"/>
    <col min="15882" max="15882" width="14" style="1" bestFit="1" customWidth="1"/>
    <col min="15883" max="16125" width="9.140625" style="1"/>
    <col min="16126" max="16126" width="14.5703125" style="1" bestFit="1" customWidth="1"/>
    <col min="16127" max="16127" width="13.42578125" style="1" bestFit="1" customWidth="1"/>
    <col min="16128" max="16128" width="21.42578125" style="1" bestFit="1" customWidth="1"/>
    <col min="16129" max="16129" width="11.5703125" style="1" bestFit="1" customWidth="1"/>
    <col min="16130" max="16130" width="41.42578125" style="1" bestFit="1" customWidth="1"/>
    <col min="16131" max="16131" width="44" style="1" bestFit="1" customWidth="1"/>
    <col min="16132" max="16132" width="44.140625" style="1" bestFit="1" customWidth="1"/>
    <col min="16133" max="16133" width="41.42578125" style="1" bestFit="1" customWidth="1"/>
    <col min="16134" max="16134" width="12.42578125" style="1" customWidth="1"/>
    <col min="16135" max="16135" width="7" style="1" bestFit="1" customWidth="1"/>
    <col min="16136" max="16136" width="13.42578125" style="1" customWidth="1"/>
    <col min="16137" max="16137" width="16.140625" style="1" bestFit="1" customWidth="1"/>
    <col min="16138" max="16138" width="14" style="1" bestFit="1" customWidth="1"/>
    <col min="16139" max="16384" width="9.140625" style="1"/>
  </cols>
  <sheetData>
    <row r="1" spans="1:19" s="2" customFormat="1" ht="49.5" customHeight="1" x14ac:dyDescent="0.25">
      <c r="A1" s="14" t="s">
        <v>4</v>
      </c>
      <c r="B1" s="13" t="s">
        <v>5</v>
      </c>
      <c r="C1" s="13" t="s">
        <v>6</v>
      </c>
      <c r="D1" s="14" t="s">
        <v>9</v>
      </c>
      <c r="E1" s="15" t="s">
        <v>366</v>
      </c>
      <c r="F1" s="15" t="s">
        <v>367</v>
      </c>
      <c r="G1" s="15"/>
      <c r="H1" s="15" t="s">
        <v>757</v>
      </c>
      <c r="I1" s="15" t="s">
        <v>758</v>
      </c>
      <c r="J1" s="3" t="s">
        <v>10</v>
      </c>
      <c r="K1" s="3" t="s">
        <v>0</v>
      </c>
      <c r="L1" s="3" t="s">
        <v>1</v>
      </c>
      <c r="M1" s="3" t="s">
        <v>2</v>
      </c>
      <c r="N1" s="3" t="s">
        <v>3</v>
      </c>
      <c r="O1" s="3" t="s">
        <v>350</v>
      </c>
      <c r="P1" s="3" t="s">
        <v>7</v>
      </c>
      <c r="Q1" s="3" t="s">
        <v>8</v>
      </c>
      <c r="R1" s="3"/>
      <c r="S1" s="3"/>
    </row>
    <row r="2" spans="1:19" x14ac:dyDescent="0.25">
      <c r="A2" s="16" t="s">
        <v>375</v>
      </c>
      <c r="B2" s="26" t="s">
        <v>376</v>
      </c>
      <c r="C2" s="17" t="s">
        <v>559</v>
      </c>
      <c r="D2" s="16">
        <v>7</v>
      </c>
      <c r="E2" s="18">
        <v>4.45</v>
      </c>
      <c r="F2" s="19">
        <f>D2*E2</f>
        <v>31.150000000000002</v>
      </c>
      <c r="G2" s="20"/>
      <c r="H2" s="19">
        <f>E2/1.3</f>
        <v>3.4230769230769229</v>
      </c>
      <c r="I2" s="19">
        <f>D2*H2</f>
        <v>23.96153846153846</v>
      </c>
      <c r="J2" s="4">
        <v>0</v>
      </c>
      <c r="K2" s="4" t="s">
        <v>262</v>
      </c>
      <c r="L2" s="4">
        <v>4171</v>
      </c>
      <c r="M2" s="4" t="s">
        <v>12</v>
      </c>
      <c r="N2" s="4">
        <v>115173039</v>
      </c>
      <c r="O2" s="4" t="s">
        <v>364</v>
      </c>
      <c r="P2" s="4">
        <v>0</v>
      </c>
      <c r="Q2" s="4" t="s">
        <v>40</v>
      </c>
    </row>
    <row r="3" spans="1:19" x14ac:dyDescent="0.25">
      <c r="A3" s="16" t="s">
        <v>375</v>
      </c>
      <c r="B3" s="26" t="s">
        <v>377</v>
      </c>
      <c r="C3" s="17" t="s">
        <v>560</v>
      </c>
      <c r="D3" s="16">
        <v>1</v>
      </c>
      <c r="E3" s="18">
        <v>65.349999999999994</v>
      </c>
      <c r="F3" s="19">
        <f t="shared" ref="F3:F66" si="0">D3*E3</f>
        <v>65.349999999999994</v>
      </c>
      <c r="G3" s="20"/>
      <c r="H3" s="19">
        <f t="shared" ref="H3:H66" si="1">E3/1.3</f>
        <v>50.269230769230766</v>
      </c>
      <c r="I3" s="19">
        <f t="shared" ref="I3:I66" si="2">D3*H3</f>
        <v>50.269230769230766</v>
      </c>
    </row>
    <row r="4" spans="1:19" x14ac:dyDescent="0.25">
      <c r="A4" s="16" t="s">
        <v>375</v>
      </c>
      <c r="B4" s="26" t="s">
        <v>378</v>
      </c>
      <c r="C4" s="17" t="s">
        <v>561</v>
      </c>
      <c r="D4" s="16">
        <v>2</v>
      </c>
      <c r="E4" s="18">
        <v>31.63</v>
      </c>
      <c r="F4" s="19">
        <f t="shared" si="0"/>
        <v>63.26</v>
      </c>
      <c r="G4" s="20"/>
      <c r="H4" s="19">
        <f t="shared" si="1"/>
        <v>24.330769230769228</v>
      </c>
      <c r="I4" s="19">
        <f t="shared" si="2"/>
        <v>48.661538461538456</v>
      </c>
      <c r="J4" s="4">
        <v>0</v>
      </c>
      <c r="K4" s="4" t="s">
        <v>97</v>
      </c>
      <c r="L4" s="4">
        <v>4191</v>
      </c>
      <c r="M4" s="4" t="s">
        <v>15</v>
      </c>
      <c r="N4" s="4">
        <v>112590312</v>
      </c>
      <c r="O4" s="4" t="s">
        <v>358</v>
      </c>
      <c r="P4" s="4">
        <v>0</v>
      </c>
      <c r="Q4" s="4" t="s">
        <v>98</v>
      </c>
    </row>
    <row r="5" spans="1:19" x14ac:dyDescent="0.25">
      <c r="A5" s="16" t="s">
        <v>375</v>
      </c>
      <c r="B5" s="26" t="s">
        <v>379</v>
      </c>
      <c r="C5" s="17" t="s">
        <v>562</v>
      </c>
      <c r="D5" s="16">
        <v>8</v>
      </c>
      <c r="E5" s="18">
        <v>33.72</v>
      </c>
      <c r="F5" s="19">
        <f t="shared" si="0"/>
        <v>269.76</v>
      </c>
      <c r="G5" s="20"/>
      <c r="H5" s="19">
        <f t="shared" si="1"/>
        <v>25.938461538461535</v>
      </c>
      <c r="I5" s="19">
        <f t="shared" si="2"/>
        <v>207.50769230769228</v>
      </c>
    </row>
    <row r="6" spans="1:19" x14ac:dyDescent="0.25">
      <c r="A6" s="16" t="s">
        <v>375</v>
      </c>
      <c r="B6" s="26" t="s">
        <v>380</v>
      </c>
      <c r="C6" s="17" t="s">
        <v>563</v>
      </c>
      <c r="D6" s="16">
        <v>8</v>
      </c>
      <c r="E6" s="18">
        <v>35.21</v>
      </c>
      <c r="F6" s="19">
        <f t="shared" si="0"/>
        <v>281.68</v>
      </c>
      <c r="G6" s="20"/>
      <c r="H6" s="19">
        <f t="shared" si="1"/>
        <v>27.084615384615386</v>
      </c>
      <c r="I6" s="19">
        <f t="shared" si="2"/>
        <v>216.67692307692309</v>
      </c>
    </row>
    <row r="7" spans="1:19" x14ac:dyDescent="0.25">
      <c r="A7" s="16" t="s">
        <v>375</v>
      </c>
      <c r="B7" s="26" t="s">
        <v>381</v>
      </c>
      <c r="C7" s="17" t="s">
        <v>564</v>
      </c>
      <c r="D7" s="16">
        <v>8</v>
      </c>
      <c r="E7" s="18">
        <v>39.840000000000003</v>
      </c>
      <c r="F7" s="19">
        <f t="shared" si="0"/>
        <v>318.72000000000003</v>
      </c>
      <c r="G7" s="20"/>
      <c r="H7" s="19">
        <f t="shared" si="1"/>
        <v>30.646153846153847</v>
      </c>
      <c r="I7" s="19">
        <f t="shared" si="2"/>
        <v>245.16923076923078</v>
      </c>
      <c r="J7" s="4">
        <v>0</v>
      </c>
      <c r="K7" s="4" t="s">
        <v>30</v>
      </c>
      <c r="L7" s="4">
        <v>4171</v>
      </c>
      <c r="M7" s="4" t="s">
        <v>12</v>
      </c>
      <c r="N7" s="4">
        <v>115030827</v>
      </c>
      <c r="O7" s="4" t="s">
        <v>351</v>
      </c>
      <c r="P7" s="4">
        <v>0</v>
      </c>
      <c r="Q7" s="4" t="s">
        <v>31</v>
      </c>
    </row>
    <row r="8" spans="1:19" x14ac:dyDescent="0.25">
      <c r="A8" s="16" t="s">
        <v>375</v>
      </c>
      <c r="B8" s="26" t="s">
        <v>382</v>
      </c>
      <c r="C8" s="17" t="s">
        <v>565</v>
      </c>
      <c r="D8" s="16">
        <v>8</v>
      </c>
      <c r="E8" s="18">
        <v>22.51</v>
      </c>
      <c r="F8" s="19">
        <f t="shared" si="0"/>
        <v>180.08</v>
      </c>
      <c r="G8" s="20"/>
      <c r="H8" s="19">
        <f t="shared" si="1"/>
        <v>17.315384615384616</v>
      </c>
      <c r="I8" s="19">
        <f t="shared" si="2"/>
        <v>138.52307692307693</v>
      </c>
      <c r="J8" s="4">
        <v>0</v>
      </c>
      <c r="K8" s="4" t="s">
        <v>34</v>
      </c>
      <c r="L8" s="4">
        <v>4111</v>
      </c>
      <c r="M8" s="4" t="s">
        <v>26</v>
      </c>
      <c r="N8" s="4">
        <v>114706416</v>
      </c>
      <c r="O8" s="4" t="s">
        <v>351</v>
      </c>
      <c r="P8" s="4">
        <v>0</v>
      </c>
      <c r="Q8" s="4" t="s">
        <v>35</v>
      </c>
    </row>
    <row r="9" spans="1:19" x14ac:dyDescent="0.25">
      <c r="A9" s="16" t="s">
        <v>375</v>
      </c>
      <c r="B9" s="26" t="s">
        <v>383</v>
      </c>
      <c r="C9" s="17" t="s">
        <v>566</v>
      </c>
      <c r="D9" s="16">
        <v>7</v>
      </c>
      <c r="E9" s="18">
        <v>22.09</v>
      </c>
      <c r="F9" s="19">
        <f t="shared" si="0"/>
        <v>154.63</v>
      </c>
      <c r="G9" s="20"/>
      <c r="H9" s="19">
        <f t="shared" si="1"/>
        <v>16.992307692307691</v>
      </c>
      <c r="I9" s="19">
        <f t="shared" si="2"/>
        <v>118.94615384615383</v>
      </c>
      <c r="J9" s="4">
        <v>0</v>
      </c>
      <c r="K9" s="4" t="s">
        <v>127</v>
      </c>
      <c r="L9" s="4">
        <v>4171</v>
      </c>
      <c r="M9" s="4" t="s">
        <v>12</v>
      </c>
      <c r="N9" s="4">
        <v>115041058</v>
      </c>
      <c r="O9" s="4" t="s">
        <v>351</v>
      </c>
      <c r="P9" s="4">
        <v>0</v>
      </c>
      <c r="Q9" s="4" t="s">
        <v>31</v>
      </c>
    </row>
    <row r="10" spans="1:19" x14ac:dyDescent="0.25">
      <c r="A10" s="16" t="s">
        <v>375</v>
      </c>
      <c r="B10" s="26" t="s">
        <v>384</v>
      </c>
      <c r="C10" s="17" t="s">
        <v>567</v>
      </c>
      <c r="D10" s="16">
        <v>7</v>
      </c>
      <c r="E10" s="18">
        <v>24.24</v>
      </c>
      <c r="F10" s="19">
        <f t="shared" si="0"/>
        <v>169.67999999999998</v>
      </c>
      <c r="G10" s="20"/>
      <c r="H10" s="19">
        <f t="shared" si="1"/>
        <v>18.646153846153844</v>
      </c>
      <c r="I10" s="19">
        <f t="shared" si="2"/>
        <v>130.5230769230769</v>
      </c>
      <c r="J10" s="4">
        <v>0</v>
      </c>
      <c r="K10" s="4" t="s">
        <v>132</v>
      </c>
      <c r="L10" s="4">
        <v>4171</v>
      </c>
      <c r="M10" s="4" t="s">
        <v>12</v>
      </c>
      <c r="N10" s="4">
        <v>116346866</v>
      </c>
      <c r="O10" s="4" t="s">
        <v>351</v>
      </c>
      <c r="P10" s="4">
        <v>0</v>
      </c>
      <c r="Q10" s="4" t="s">
        <v>31</v>
      </c>
    </row>
    <row r="11" spans="1:19" x14ac:dyDescent="0.25">
      <c r="A11" s="16" t="s">
        <v>375</v>
      </c>
      <c r="B11" s="26" t="s">
        <v>385</v>
      </c>
      <c r="C11" s="17" t="s">
        <v>568</v>
      </c>
      <c r="D11" s="16">
        <v>8</v>
      </c>
      <c r="E11" s="18">
        <v>32.39</v>
      </c>
      <c r="F11" s="19">
        <f t="shared" si="0"/>
        <v>259.12</v>
      </c>
      <c r="G11" s="20"/>
      <c r="H11" s="19">
        <f t="shared" si="1"/>
        <v>24.915384615384614</v>
      </c>
      <c r="I11" s="19">
        <f t="shared" si="2"/>
        <v>199.32307692307691</v>
      </c>
      <c r="J11" s="4">
        <v>0</v>
      </c>
      <c r="K11" s="4" t="s">
        <v>71</v>
      </c>
      <c r="L11" s="4">
        <v>4111</v>
      </c>
      <c r="M11" s="4" t="s">
        <v>26</v>
      </c>
      <c r="N11" s="4">
        <v>110675058</v>
      </c>
      <c r="O11" s="4" t="s">
        <v>351</v>
      </c>
      <c r="P11" s="4">
        <v>0</v>
      </c>
      <c r="Q11" s="4" t="s">
        <v>31</v>
      </c>
    </row>
    <row r="12" spans="1:19" customFormat="1" x14ac:dyDescent="0.25">
      <c r="A12" s="16" t="s">
        <v>375</v>
      </c>
      <c r="B12" s="26" t="s">
        <v>386</v>
      </c>
      <c r="C12" s="17" t="s">
        <v>569</v>
      </c>
      <c r="D12" s="16">
        <v>8</v>
      </c>
      <c r="E12" s="18">
        <v>42.1</v>
      </c>
      <c r="F12" s="19">
        <f t="shared" si="0"/>
        <v>336.8</v>
      </c>
      <c r="G12" s="20"/>
      <c r="H12" s="19">
        <f t="shared" si="1"/>
        <v>32.384615384615387</v>
      </c>
      <c r="I12" s="19">
        <f t="shared" si="2"/>
        <v>259.07692307692309</v>
      </c>
    </row>
    <row r="13" spans="1:19" x14ac:dyDescent="0.25">
      <c r="A13" s="16" t="s">
        <v>375</v>
      </c>
      <c r="B13" s="26" t="s">
        <v>387</v>
      </c>
      <c r="C13" s="17" t="s">
        <v>570</v>
      </c>
      <c r="D13" s="16">
        <v>2</v>
      </c>
      <c r="E13" s="18">
        <v>41.37</v>
      </c>
      <c r="F13" s="19">
        <f t="shared" si="0"/>
        <v>82.74</v>
      </c>
      <c r="G13" s="20"/>
      <c r="H13" s="19">
        <f t="shared" si="1"/>
        <v>31.823076923076918</v>
      </c>
      <c r="I13" s="19">
        <f t="shared" si="2"/>
        <v>63.646153846153837</v>
      </c>
    </row>
    <row r="14" spans="1:19" x14ac:dyDescent="0.25">
      <c r="A14" s="16" t="s">
        <v>375</v>
      </c>
      <c r="B14" s="26" t="s">
        <v>388</v>
      </c>
      <c r="C14" s="17" t="s">
        <v>571</v>
      </c>
      <c r="D14" s="16">
        <v>12</v>
      </c>
      <c r="E14" s="18">
        <v>4.95</v>
      </c>
      <c r="F14" s="19">
        <f t="shared" si="0"/>
        <v>59.400000000000006</v>
      </c>
      <c r="G14" s="20"/>
      <c r="H14" s="19">
        <f t="shared" si="1"/>
        <v>3.8076923076923075</v>
      </c>
      <c r="I14" s="19">
        <f t="shared" si="2"/>
        <v>45.692307692307693</v>
      </c>
    </row>
    <row r="15" spans="1:19" x14ac:dyDescent="0.25">
      <c r="A15" s="16" t="s">
        <v>375</v>
      </c>
      <c r="B15" s="26" t="s">
        <v>389</v>
      </c>
      <c r="C15" s="17" t="s">
        <v>572</v>
      </c>
      <c r="D15" s="16">
        <v>3</v>
      </c>
      <c r="E15" s="18">
        <v>8.8699999999999992</v>
      </c>
      <c r="F15" s="19">
        <f t="shared" si="0"/>
        <v>26.61</v>
      </c>
      <c r="G15" s="20"/>
      <c r="H15" s="19">
        <f t="shared" si="1"/>
        <v>6.8230769230769219</v>
      </c>
      <c r="I15" s="19">
        <f t="shared" si="2"/>
        <v>20.469230769230766</v>
      </c>
      <c r="J15" s="4">
        <v>0</v>
      </c>
      <c r="K15" s="4" t="s">
        <v>232</v>
      </c>
      <c r="L15" s="4">
        <v>4146</v>
      </c>
      <c r="M15" s="4" t="s">
        <v>16</v>
      </c>
      <c r="N15" s="4">
        <v>114590229</v>
      </c>
      <c r="O15" s="4" t="s">
        <v>360</v>
      </c>
      <c r="P15" s="4">
        <v>0</v>
      </c>
      <c r="Q15" s="4" t="s">
        <v>24</v>
      </c>
    </row>
    <row r="16" spans="1:19" x14ac:dyDescent="0.25">
      <c r="A16" s="16" t="s">
        <v>375</v>
      </c>
      <c r="B16" s="26" t="s">
        <v>390</v>
      </c>
      <c r="C16" s="17" t="s">
        <v>573</v>
      </c>
      <c r="D16" s="16">
        <v>1</v>
      </c>
      <c r="E16" s="18">
        <v>8.4</v>
      </c>
      <c r="F16" s="19">
        <f t="shared" si="0"/>
        <v>8.4</v>
      </c>
      <c r="G16" s="20"/>
      <c r="H16" s="19">
        <f t="shared" si="1"/>
        <v>6.4615384615384617</v>
      </c>
      <c r="I16" s="19">
        <f t="shared" si="2"/>
        <v>6.4615384615384617</v>
      </c>
      <c r="J16" s="4">
        <v>0</v>
      </c>
      <c r="K16" s="4" t="s">
        <v>291</v>
      </c>
      <c r="L16" s="4">
        <v>4202</v>
      </c>
      <c r="M16" s="4" t="s">
        <v>68</v>
      </c>
      <c r="N16" s="4">
        <v>116137239</v>
      </c>
      <c r="O16" s="4" t="s">
        <v>365</v>
      </c>
      <c r="P16" s="4">
        <v>0</v>
      </c>
      <c r="Q16" s="4" t="s">
        <v>29</v>
      </c>
    </row>
    <row r="17" spans="1:17" x14ac:dyDescent="0.25">
      <c r="A17" s="16" t="s">
        <v>375</v>
      </c>
      <c r="B17" s="26" t="s">
        <v>391</v>
      </c>
      <c r="C17" s="17" t="s">
        <v>574</v>
      </c>
      <c r="D17" s="16">
        <v>2</v>
      </c>
      <c r="E17" s="18">
        <v>4.8099999999999996</v>
      </c>
      <c r="F17" s="19">
        <f t="shared" si="0"/>
        <v>9.6199999999999992</v>
      </c>
      <c r="G17" s="20"/>
      <c r="H17" s="19">
        <f t="shared" si="1"/>
        <v>3.6999999999999997</v>
      </c>
      <c r="I17" s="19">
        <f t="shared" si="2"/>
        <v>7.3999999999999995</v>
      </c>
    </row>
    <row r="18" spans="1:17" x14ac:dyDescent="0.25">
      <c r="A18" s="16" t="s">
        <v>375</v>
      </c>
      <c r="B18" s="26" t="s">
        <v>392</v>
      </c>
      <c r="C18" s="17" t="s">
        <v>575</v>
      </c>
      <c r="D18" s="16">
        <v>2</v>
      </c>
      <c r="E18" s="18">
        <v>7.59</v>
      </c>
      <c r="F18" s="19">
        <f t="shared" si="0"/>
        <v>15.18</v>
      </c>
      <c r="G18" s="20"/>
      <c r="H18" s="19">
        <f t="shared" si="1"/>
        <v>5.8384615384615381</v>
      </c>
      <c r="I18" s="19">
        <f t="shared" si="2"/>
        <v>11.676923076923076</v>
      </c>
    </row>
    <row r="19" spans="1:17" x14ac:dyDescent="0.25">
      <c r="A19" s="16" t="s">
        <v>375</v>
      </c>
      <c r="B19" s="26" t="s">
        <v>393</v>
      </c>
      <c r="C19" s="17" t="s">
        <v>576</v>
      </c>
      <c r="D19" s="16">
        <v>44</v>
      </c>
      <c r="E19" s="18">
        <v>11.05</v>
      </c>
      <c r="F19" s="19">
        <f t="shared" si="0"/>
        <v>486.20000000000005</v>
      </c>
      <c r="G19" s="20"/>
      <c r="H19" s="19">
        <f t="shared" si="1"/>
        <v>8.5</v>
      </c>
      <c r="I19" s="19">
        <f t="shared" si="2"/>
        <v>374</v>
      </c>
      <c r="J19" s="4">
        <v>0</v>
      </c>
      <c r="K19" s="4" t="s">
        <v>190</v>
      </c>
      <c r="L19" s="4">
        <v>4171</v>
      </c>
      <c r="M19" s="4" t="s">
        <v>12</v>
      </c>
      <c r="N19" s="4">
        <v>101717870</v>
      </c>
      <c r="O19" s="4" t="s">
        <v>357</v>
      </c>
      <c r="P19" s="4" t="s">
        <v>191</v>
      </c>
      <c r="Q19" s="4" t="s">
        <v>76</v>
      </c>
    </row>
    <row r="20" spans="1:17" x14ac:dyDescent="0.25">
      <c r="A20" s="16" t="s">
        <v>375</v>
      </c>
      <c r="B20" s="26" t="s">
        <v>394</v>
      </c>
      <c r="C20" s="17" t="s">
        <v>577</v>
      </c>
      <c r="D20" s="16">
        <v>4</v>
      </c>
      <c r="E20" s="18">
        <v>17.95</v>
      </c>
      <c r="F20" s="19">
        <f t="shared" si="0"/>
        <v>71.8</v>
      </c>
      <c r="G20" s="20"/>
      <c r="H20" s="19">
        <f t="shared" si="1"/>
        <v>13.807692307692307</v>
      </c>
      <c r="I20" s="19">
        <f t="shared" si="2"/>
        <v>55.230769230769226</v>
      </c>
      <c r="J20" s="4">
        <v>0</v>
      </c>
      <c r="K20" s="4" t="s">
        <v>137</v>
      </c>
      <c r="L20" s="4">
        <v>4146</v>
      </c>
      <c r="M20" s="4" t="s">
        <v>16</v>
      </c>
      <c r="N20" s="4">
        <v>101716197</v>
      </c>
      <c r="O20" s="4" t="s">
        <v>357</v>
      </c>
      <c r="P20" s="4" t="s">
        <v>138</v>
      </c>
      <c r="Q20" s="4" t="s">
        <v>76</v>
      </c>
    </row>
    <row r="21" spans="1:17" x14ac:dyDescent="0.25">
      <c r="A21" s="16" t="s">
        <v>375</v>
      </c>
      <c r="B21" s="26" t="s">
        <v>395</v>
      </c>
      <c r="C21" s="17" t="s">
        <v>578</v>
      </c>
      <c r="D21" s="16">
        <v>8</v>
      </c>
      <c r="E21" s="18">
        <v>8.93</v>
      </c>
      <c r="F21" s="19">
        <f t="shared" si="0"/>
        <v>71.44</v>
      </c>
      <c r="G21" s="20"/>
      <c r="H21" s="19">
        <f t="shared" si="1"/>
        <v>6.8692307692307688</v>
      </c>
      <c r="I21" s="19">
        <f t="shared" si="2"/>
        <v>54.95384615384615</v>
      </c>
      <c r="J21" s="4">
        <v>0</v>
      </c>
      <c r="K21" s="4" t="s">
        <v>122</v>
      </c>
      <c r="L21" s="4">
        <v>4144</v>
      </c>
      <c r="M21" s="4" t="s">
        <v>27</v>
      </c>
      <c r="N21" s="4">
        <v>102070052</v>
      </c>
      <c r="O21" s="4" t="s">
        <v>357</v>
      </c>
      <c r="P21" s="4" t="s">
        <v>123</v>
      </c>
      <c r="Q21" s="4" t="s">
        <v>88</v>
      </c>
    </row>
    <row r="22" spans="1:17" x14ac:dyDescent="0.25">
      <c r="A22" s="16" t="s">
        <v>375</v>
      </c>
      <c r="B22" s="26" t="s">
        <v>396</v>
      </c>
      <c r="C22" s="17" t="s">
        <v>579</v>
      </c>
      <c r="D22" s="16">
        <v>5</v>
      </c>
      <c r="E22" s="18">
        <v>4.3899999999999997</v>
      </c>
      <c r="F22" s="19">
        <f t="shared" si="0"/>
        <v>21.95</v>
      </c>
      <c r="G22" s="20"/>
      <c r="H22" s="19">
        <f t="shared" si="1"/>
        <v>3.3769230769230765</v>
      </c>
      <c r="I22" s="19">
        <f t="shared" si="2"/>
        <v>16.884615384615383</v>
      </c>
      <c r="J22" s="4">
        <v>0</v>
      </c>
      <c r="K22" s="4" t="s">
        <v>283</v>
      </c>
      <c r="L22" s="4">
        <v>4146</v>
      </c>
      <c r="M22" s="4" t="s">
        <v>16</v>
      </c>
      <c r="N22" s="4">
        <v>102070846</v>
      </c>
      <c r="O22" s="4" t="s">
        <v>357</v>
      </c>
      <c r="P22" s="4" t="s">
        <v>284</v>
      </c>
      <c r="Q22" s="4" t="s">
        <v>88</v>
      </c>
    </row>
    <row r="23" spans="1:17" x14ac:dyDescent="0.25">
      <c r="A23" s="16" t="s">
        <v>375</v>
      </c>
      <c r="B23" s="26" t="s">
        <v>397</v>
      </c>
      <c r="C23" s="17" t="s">
        <v>580</v>
      </c>
      <c r="D23" s="16">
        <v>14</v>
      </c>
      <c r="E23" s="18">
        <v>10.09</v>
      </c>
      <c r="F23" s="19">
        <f t="shared" si="0"/>
        <v>141.26</v>
      </c>
      <c r="G23" s="20"/>
      <c r="H23" s="19">
        <f t="shared" si="1"/>
        <v>7.7615384615384615</v>
      </c>
      <c r="I23" s="19">
        <f t="shared" si="2"/>
        <v>108.66153846153846</v>
      </c>
      <c r="J23" s="4">
        <v>0</v>
      </c>
      <c r="K23" s="4" t="s">
        <v>117</v>
      </c>
      <c r="L23" s="4">
        <v>4171</v>
      </c>
      <c r="M23" s="4" t="s">
        <v>12</v>
      </c>
      <c r="N23" s="4">
        <v>115271136</v>
      </c>
      <c r="O23" s="4" t="s">
        <v>357</v>
      </c>
      <c r="P23" s="4">
        <v>0</v>
      </c>
      <c r="Q23" s="4" t="s">
        <v>76</v>
      </c>
    </row>
    <row r="24" spans="1:17" x14ac:dyDescent="0.25">
      <c r="A24" s="16" t="s">
        <v>375</v>
      </c>
      <c r="B24" s="26" t="s">
        <v>398</v>
      </c>
      <c r="C24" s="17" t="s">
        <v>581</v>
      </c>
      <c r="D24" s="16">
        <v>13</v>
      </c>
      <c r="E24" s="18">
        <v>9.75</v>
      </c>
      <c r="F24" s="19">
        <f t="shared" si="0"/>
        <v>126.75</v>
      </c>
      <c r="G24" s="20"/>
      <c r="H24" s="19">
        <f t="shared" si="1"/>
        <v>7.5</v>
      </c>
      <c r="I24" s="19">
        <f t="shared" si="2"/>
        <v>97.5</v>
      </c>
      <c r="J24" s="4">
        <v>0</v>
      </c>
      <c r="K24" s="4" t="s">
        <v>266</v>
      </c>
      <c r="L24" s="4">
        <v>4146</v>
      </c>
      <c r="M24" s="4" t="s">
        <v>16</v>
      </c>
      <c r="N24" s="4">
        <v>102069028</v>
      </c>
      <c r="O24" s="4" t="s">
        <v>357</v>
      </c>
      <c r="P24" s="4" t="s">
        <v>252</v>
      </c>
      <c r="Q24" s="4" t="s">
        <v>88</v>
      </c>
    </row>
    <row r="25" spans="1:17" x14ac:dyDescent="0.25">
      <c r="A25" s="16" t="s">
        <v>375</v>
      </c>
      <c r="B25" s="26" t="s">
        <v>399</v>
      </c>
      <c r="C25" s="17" t="s">
        <v>582</v>
      </c>
      <c r="D25" s="16">
        <v>3</v>
      </c>
      <c r="E25" s="18">
        <v>19.79</v>
      </c>
      <c r="F25" s="19">
        <f t="shared" si="0"/>
        <v>59.37</v>
      </c>
      <c r="G25" s="20"/>
      <c r="H25" s="19">
        <f t="shared" si="1"/>
        <v>15.223076923076922</v>
      </c>
      <c r="I25" s="19">
        <f t="shared" si="2"/>
        <v>45.669230769230765</v>
      </c>
      <c r="J25" s="4">
        <v>0</v>
      </c>
      <c r="K25" s="4" t="s">
        <v>141</v>
      </c>
      <c r="L25" s="4">
        <v>4146</v>
      </c>
      <c r="M25" s="4" t="s">
        <v>16</v>
      </c>
      <c r="N25" s="4">
        <v>102070772</v>
      </c>
      <c r="O25" s="4" t="s">
        <v>357</v>
      </c>
      <c r="P25" s="4" t="s">
        <v>142</v>
      </c>
      <c r="Q25" s="4" t="s">
        <v>88</v>
      </c>
    </row>
    <row r="26" spans="1:17" x14ac:dyDescent="0.25">
      <c r="A26" s="16" t="s">
        <v>375</v>
      </c>
      <c r="B26" s="26" t="s">
        <v>400</v>
      </c>
      <c r="C26" s="17" t="s">
        <v>583</v>
      </c>
      <c r="D26" s="16">
        <v>16</v>
      </c>
      <c r="E26" s="18">
        <v>12.83</v>
      </c>
      <c r="F26" s="19">
        <f t="shared" si="0"/>
        <v>205.28</v>
      </c>
      <c r="G26" s="20"/>
      <c r="H26" s="19">
        <f t="shared" si="1"/>
        <v>9.8692307692307697</v>
      </c>
      <c r="I26" s="19">
        <f t="shared" si="2"/>
        <v>157.90769230769232</v>
      </c>
      <c r="J26" s="4">
        <v>0</v>
      </c>
      <c r="K26" s="4" t="s">
        <v>95</v>
      </c>
      <c r="L26" s="4">
        <v>4144</v>
      </c>
      <c r="M26" s="4" t="s">
        <v>27</v>
      </c>
      <c r="N26" s="4">
        <v>103623421</v>
      </c>
      <c r="O26" s="4" t="s">
        <v>357</v>
      </c>
      <c r="P26" s="4" t="s">
        <v>87</v>
      </c>
      <c r="Q26" s="4" t="s">
        <v>88</v>
      </c>
    </row>
    <row r="27" spans="1:17" x14ac:dyDescent="0.25">
      <c r="A27" s="16" t="s">
        <v>375</v>
      </c>
      <c r="B27" s="26" t="s">
        <v>401</v>
      </c>
      <c r="C27" s="17" t="s">
        <v>584</v>
      </c>
      <c r="D27" s="16">
        <v>4</v>
      </c>
      <c r="E27" s="18">
        <v>12.02</v>
      </c>
      <c r="F27" s="19">
        <f t="shared" si="0"/>
        <v>48.08</v>
      </c>
      <c r="G27" s="20"/>
      <c r="H27" s="19">
        <f t="shared" si="1"/>
        <v>9.2461538461538453</v>
      </c>
      <c r="I27" s="19">
        <f t="shared" si="2"/>
        <v>36.984615384615381</v>
      </c>
      <c r="J27" s="4">
        <v>0</v>
      </c>
      <c r="K27" s="4" t="s">
        <v>180</v>
      </c>
      <c r="L27" s="4">
        <v>4146</v>
      </c>
      <c r="M27" s="4" t="s">
        <v>16</v>
      </c>
      <c r="N27" s="4">
        <v>101648991</v>
      </c>
      <c r="O27" s="4" t="s">
        <v>357</v>
      </c>
      <c r="P27" s="4" t="s">
        <v>181</v>
      </c>
      <c r="Q27" s="4" t="s">
        <v>76</v>
      </c>
    </row>
    <row r="28" spans="1:17" x14ac:dyDescent="0.25">
      <c r="A28" s="16" t="s">
        <v>375</v>
      </c>
      <c r="B28" s="26" t="s">
        <v>402</v>
      </c>
      <c r="C28" s="17" t="s">
        <v>585</v>
      </c>
      <c r="D28" s="16">
        <v>7</v>
      </c>
      <c r="E28" s="18">
        <v>14.84</v>
      </c>
      <c r="F28" s="19">
        <f t="shared" si="0"/>
        <v>103.88</v>
      </c>
      <c r="G28" s="20"/>
      <c r="H28" s="19">
        <f t="shared" si="1"/>
        <v>11.415384615384616</v>
      </c>
      <c r="I28" s="19">
        <f t="shared" si="2"/>
        <v>79.907692307692315</v>
      </c>
      <c r="J28" s="4">
        <v>0</v>
      </c>
      <c r="K28" s="4" t="s">
        <v>128</v>
      </c>
      <c r="L28" s="4">
        <v>4146</v>
      </c>
      <c r="M28" s="4" t="s">
        <v>16</v>
      </c>
      <c r="N28" s="4">
        <v>103621235</v>
      </c>
      <c r="O28" s="4" t="s">
        <v>357</v>
      </c>
      <c r="P28" s="4" t="s">
        <v>129</v>
      </c>
      <c r="Q28" s="4" t="s">
        <v>88</v>
      </c>
    </row>
    <row r="29" spans="1:17" x14ac:dyDescent="0.25">
      <c r="A29" s="16" t="s">
        <v>375</v>
      </c>
      <c r="B29" s="26" t="s">
        <v>403</v>
      </c>
      <c r="C29" s="17" t="s">
        <v>586</v>
      </c>
      <c r="D29" s="16">
        <v>12</v>
      </c>
      <c r="E29" s="18">
        <v>34.69</v>
      </c>
      <c r="F29" s="19">
        <f t="shared" si="0"/>
        <v>416.28</v>
      </c>
      <c r="G29" s="20"/>
      <c r="H29" s="19">
        <f t="shared" si="1"/>
        <v>26.68461538461538</v>
      </c>
      <c r="I29" s="19">
        <f t="shared" si="2"/>
        <v>320.21538461538455</v>
      </c>
      <c r="J29" s="4">
        <v>0</v>
      </c>
      <c r="K29" s="4" t="s">
        <v>167</v>
      </c>
      <c r="L29" s="4">
        <v>4146</v>
      </c>
      <c r="M29" s="4" t="s">
        <v>16</v>
      </c>
      <c r="N29" s="4">
        <v>101718945</v>
      </c>
      <c r="O29" s="4" t="s">
        <v>357</v>
      </c>
      <c r="P29" s="4" t="s">
        <v>168</v>
      </c>
      <c r="Q29" s="4" t="s">
        <v>76</v>
      </c>
    </row>
    <row r="30" spans="1:17" x14ac:dyDescent="0.25">
      <c r="A30" s="16" t="s">
        <v>375</v>
      </c>
      <c r="B30" s="26" t="s">
        <v>404</v>
      </c>
      <c r="C30" s="17" t="s">
        <v>587</v>
      </c>
      <c r="D30" s="16">
        <v>6</v>
      </c>
      <c r="E30" s="18">
        <v>32.96</v>
      </c>
      <c r="F30" s="19">
        <f t="shared" si="0"/>
        <v>197.76</v>
      </c>
      <c r="G30" s="20"/>
      <c r="H30" s="19">
        <f t="shared" si="1"/>
        <v>25.353846153846153</v>
      </c>
      <c r="I30" s="19">
        <f t="shared" si="2"/>
        <v>152.12307692307692</v>
      </c>
      <c r="J30" s="4">
        <v>0</v>
      </c>
      <c r="K30" s="4" t="s">
        <v>139</v>
      </c>
      <c r="L30" s="4">
        <v>4146</v>
      </c>
      <c r="M30" s="4" t="s">
        <v>16</v>
      </c>
      <c r="N30" s="4">
        <v>101716523</v>
      </c>
      <c r="O30" s="4" t="s">
        <v>357</v>
      </c>
      <c r="P30" s="4" t="s">
        <v>140</v>
      </c>
      <c r="Q30" s="4" t="s">
        <v>76</v>
      </c>
    </row>
    <row r="31" spans="1:17" x14ac:dyDescent="0.25">
      <c r="A31" s="16" t="s">
        <v>375</v>
      </c>
      <c r="B31" s="26" t="s">
        <v>405</v>
      </c>
      <c r="C31" s="17" t="s">
        <v>588</v>
      </c>
      <c r="D31" s="16">
        <v>11</v>
      </c>
      <c r="E31" s="18">
        <v>33.4</v>
      </c>
      <c r="F31" s="19">
        <f t="shared" si="0"/>
        <v>367.4</v>
      </c>
      <c r="G31" s="20"/>
      <c r="H31" s="19">
        <f t="shared" si="1"/>
        <v>25.69230769230769</v>
      </c>
      <c r="I31" s="19">
        <f t="shared" si="2"/>
        <v>282.61538461538458</v>
      </c>
      <c r="J31" s="4">
        <v>0</v>
      </c>
      <c r="K31" s="4" t="s">
        <v>213</v>
      </c>
      <c r="L31" s="4">
        <v>4146</v>
      </c>
      <c r="M31" s="4" t="s">
        <v>16</v>
      </c>
      <c r="N31" s="4">
        <v>101717984</v>
      </c>
      <c r="O31" s="4" t="s">
        <v>357</v>
      </c>
      <c r="P31" s="4" t="s">
        <v>181</v>
      </c>
      <c r="Q31" s="4" t="s">
        <v>76</v>
      </c>
    </row>
    <row r="32" spans="1:17" x14ac:dyDescent="0.25">
      <c r="A32" s="16" t="s">
        <v>375</v>
      </c>
      <c r="B32" s="26" t="s">
        <v>406</v>
      </c>
      <c r="C32" s="17" t="s">
        <v>589</v>
      </c>
      <c r="D32" s="16">
        <v>5</v>
      </c>
      <c r="E32" s="18">
        <v>34.1</v>
      </c>
      <c r="F32" s="19">
        <f t="shared" si="0"/>
        <v>170.5</v>
      </c>
      <c r="G32" s="20"/>
      <c r="H32" s="19">
        <f t="shared" si="1"/>
        <v>26.23076923076923</v>
      </c>
      <c r="I32" s="19">
        <f t="shared" si="2"/>
        <v>131.15384615384616</v>
      </c>
      <c r="J32" s="4">
        <v>0</v>
      </c>
      <c r="K32" s="4" t="s">
        <v>154</v>
      </c>
      <c r="L32" s="4">
        <v>4171</v>
      </c>
      <c r="M32" s="4" t="s">
        <v>12</v>
      </c>
      <c r="N32" s="4">
        <v>101717990</v>
      </c>
      <c r="O32" s="4" t="s">
        <v>357</v>
      </c>
      <c r="P32" s="4" t="s">
        <v>155</v>
      </c>
      <c r="Q32" s="4" t="s">
        <v>76</v>
      </c>
    </row>
    <row r="33" spans="1:17" x14ac:dyDescent="0.25">
      <c r="A33" s="16" t="s">
        <v>375</v>
      </c>
      <c r="B33" s="26" t="s">
        <v>407</v>
      </c>
      <c r="C33" s="17" t="s">
        <v>590</v>
      </c>
      <c r="D33" s="16">
        <v>9</v>
      </c>
      <c r="E33" s="18">
        <v>34.700000000000003</v>
      </c>
      <c r="F33" s="19">
        <f t="shared" si="0"/>
        <v>312.3</v>
      </c>
      <c r="G33" s="20"/>
      <c r="H33" s="19">
        <f t="shared" si="1"/>
        <v>26.692307692307693</v>
      </c>
      <c r="I33" s="19">
        <f t="shared" si="2"/>
        <v>240.23076923076923</v>
      </c>
      <c r="J33" s="4">
        <v>0</v>
      </c>
      <c r="K33" s="4" t="s">
        <v>106</v>
      </c>
      <c r="L33" s="4">
        <v>4171</v>
      </c>
      <c r="M33" s="4" t="s">
        <v>12</v>
      </c>
      <c r="N33" s="4">
        <v>111476886</v>
      </c>
      <c r="O33" s="4" t="s">
        <v>359</v>
      </c>
      <c r="P33" s="4">
        <v>0</v>
      </c>
      <c r="Q33" s="4" t="s">
        <v>47</v>
      </c>
    </row>
    <row r="34" spans="1:17" x14ac:dyDescent="0.25">
      <c r="A34" s="16" t="s">
        <v>375</v>
      </c>
      <c r="B34" s="26" t="s">
        <v>408</v>
      </c>
      <c r="C34" s="17" t="s">
        <v>591</v>
      </c>
      <c r="D34" s="16">
        <v>6</v>
      </c>
      <c r="E34" s="18">
        <v>35.94</v>
      </c>
      <c r="F34" s="19">
        <f t="shared" si="0"/>
        <v>215.64</v>
      </c>
      <c r="G34" s="20"/>
      <c r="H34" s="19">
        <f t="shared" si="1"/>
        <v>27.646153846153844</v>
      </c>
      <c r="I34" s="19">
        <f t="shared" si="2"/>
        <v>165.87692307692305</v>
      </c>
      <c r="J34" s="4">
        <v>0</v>
      </c>
      <c r="K34" s="4" t="s">
        <v>162</v>
      </c>
      <c r="L34" s="4">
        <v>4146</v>
      </c>
      <c r="M34" s="4" t="s">
        <v>16</v>
      </c>
      <c r="N34" s="4">
        <v>101212180</v>
      </c>
      <c r="O34" s="4" t="s">
        <v>361</v>
      </c>
      <c r="P34" s="4">
        <v>0</v>
      </c>
      <c r="Q34" s="4" t="s">
        <v>40</v>
      </c>
    </row>
    <row r="35" spans="1:17" x14ac:dyDescent="0.25">
      <c r="A35" s="16" t="s">
        <v>375</v>
      </c>
      <c r="B35" s="26" t="s">
        <v>409</v>
      </c>
      <c r="C35" s="17" t="s">
        <v>592</v>
      </c>
      <c r="D35" s="16">
        <v>5</v>
      </c>
      <c r="E35" s="18">
        <v>45.3</v>
      </c>
      <c r="F35" s="19">
        <f t="shared" si="0"/>
        <v>226.5</v>
      </c>
      <c r="G35" s="20"/>
      <c r="H35" s="19">
        <f t="shared" si="1"/>
        <v>34.84615384615384</v>
      </c>
      <c r="I35" s="19">
        <f t="shared" si="2"/>
        <v>174.2307692307692</v>
      </c>
      <c r="J35" s="4">
        <v>0</v>
      </c>
      <c r="K35" s="4" t="s">
        <v>108</v>
      </c>
      <c r="L35" s="4">
        <v>4146</v>
      </c>
      <c r="M35" s="4" t="s">
        <v>16</v>
      </c>
      <c r="N35" s="4">
        <v>102070050</v>
      </c>
      <c r="O35" s="4" t="s">
        <v>357</v>
      </c>
      <c r="P35" s="4" t="s">
        <v>109</v>
      </c>
      <c r="Q35" s="4" t="s">
        <v>88</v>
      </c>
    </row>
    <row r="36" spans="1:17" x14ac:dyDescent="0.25">
      <c r="A36" s="16" t="s">
        <v>375</v>
      </c>
      <c r="B36" s="26" t="s">
        <v>410</v>
      </c>
      <c r="C36" s="17" t="s">
        <v>593</v>
      </c>
      <c r="D36" s="16">
        <v>3</v>
      </c>
      <c r="E36" s="18">
        <v>16.829999999999998</v>
      </c>
      <c r="F36" s="19">
        <f t="shared" si="0"/>
        <v>50.489999999999995</v>
      </c>
      <c r="G36" s="20"/>
      <c r="H36" s="19">
        <f t="shared" si="1"/>
        <v>12.946153846153845</v>
      </c>
      <c r="I36" s="19">
        <f t="shared" si="2"/>
        <v>38.83846153846153</v>
      </c>
      <c r="J36" s="4">
        <v>0</v>
      </c>
      <c r="K36" s="4" t="s">
        <v>258</v>
      </c>
      <c r="L36" s="4">
        <v>4171</v>
      </c>
      <c r="M36" s="4" t="s">
        <v>12</v>
      </c>
      <c r="N36" s="4">
        <v>101211880</v>
      </c>
      <c r="O36" s="4" t="s">
        <v>361</v>
      </c>
      <c r="P36" s="4">
        <v>0</v>
      </c>
      <c r="Q36" s="4" t="s">
        <v>40</v>
      </c>
    </row>
    <row r="37" spans="1:17" x14ac:dyDescent="0.25">
      <c r="A37" s="16" t="s">
        <v>375</v>
      </c>
      <c r="B37" s="26" t="s">
        <v>411</v>
      </c>
      <c r="C37" s="17" t="s">
        <v>594</v>
      </c>
      <c r="D37" s="16">
        <v>54</v>
      </c>
      <c r="E37" s="18">
        <v>3.02</v>
      </c>
      <c r="F37" s="19">
        <f t="shared" si="0"/>
        <v>163.08000000000001</v>
      </c>
      <c r="G37" s="20"/>
      <c r="H37" s="19">
        <f t="shared" si="1"/>
        <v>2.3230769230769228</v>
      </c>
      <c r="I37" s="19">
        <f t="shared" si="2"/>
        <v>125.44615384615383</v>
      </c>
      <c r="J37" s="4">
        <v>0</v>
      </c>
      <c r="K37" s="4" t="s">
        <v>216</v>
      </c>
      <c r="L37" s="4">
        <v>4146</v>
      </c>
      <c r="M37" s="4" t="s">
        <v>16</v>
      </c>
      <c r="N37" s="4">
        <v>101212121</v>
      </c>
      <c r="O37" s="4" t="s">
        <v>361</v>
      </c>
      <c r="P37" s="4">
        <v>0</v>
      </c>
      <c r="Q37" s="4" t="s">
        <v>40</v>
      </c>
    </row>
    <row r="38" spans="1:17" x14ac:dyDescent="0.25">
      <c r="A38" s="16" t="s">
        <v>375</v>
      </c>
      <c r="B38" s="26" t="s">
        <v>412</v>
      </c>
      <c r="C38" s="17" t="s">
        <v>595</v>
      </c>
      <c r="D38" s="16">
        <v>7</v>
      </c>
      <c r="E38" s="18">
        <v>4.5999999999999996</v>
      </c>
      <c r="F38" s="19">
        <f t="shared" si="0"/>
        <v>32.199999999999996</v>
      </c>
      <c r="G38" s="20"/>
      <c r="H38" s="19">
        <f t="shared" si="1"/>
        <v>3.5384615384615379</v>
      </c>
      <c r="I38" s="19">
        <f t="shared" si="2"/>
        <v>24.769230769230766</v>
      </c>
      <c r="J38" s="4">
        <v>0</v>
      </c>
      <c r="K38" s="4" t="s">
        <v>343</v>
      </c>
      <c r="L38" s="4">
        <v>4146</v>
      </c>
      <c r="M38" s="4" t="s">
        <v>16</v>
      </c>
      <c r="N38" s="4">
        <v>101716108</v>
      </c>
      <c r="O38" s="4" t="s">
        <v>357</v>
      </c>
      <c r="P38" s="4" t="s">
        <v>344</v>
      </c>
      <c r="Q38" s="4" t="s">
        <v>76</v>
      </c>
    </row>
    <row r="39" spans="1:17" x14ac:dyDescent="0.25">
      <c r="A39" s="16" t="s">
        <v>375</v>
      </c>
      <c r="B39" s="26" t="s">
        <v>413</v>
      </c>
      <c r="C39" s="17" t="s">
        <v>596</v>
      </c>
      <c r="D39" s="16">
        <v>5</v>
      </c>
      <c r="E39" s="18">
        <v>4.97</v>
      </c>
      <c r="F39" s="19">
        <f t="shared" si="0"/>
        <v>24.849999999999998</v>
      </c>
      <c r="G39" s="20"/>
      <c r="H39" s="19">
        <f t="shared" si="1"/>
        <v>3.8230769230769228</v>
      </c>
      <c r="I39" s="19">
        <f t="shared" si="2"/>
        <v>19.115384615384613</v>
      </c>
      <c r="J39" s="4">
        <v>0</v>
      </c>
      <c r="K39" s="4" t="s">
        <v>282</v>
      </c>
      <c r="L39" s="4">
        <v>4146</v>
      </c>
      <c r="M39" s="4" t="s">
        <v>16</v>
      </c>
      <c r="N39" s="4">
        <v>102627462</v>
      </c>
      <c r="O39" s="4" t="s">
        <v>357</v>
      </c>
      <c r="P39" s="4">
        <v>0</v>
      </c>
      <c r="Q39" s="4" t="s">
        <v>76</v>
      </c>
    </row>
    <row r="40" spans="1:17" x14ac:dyDescent="0.25">
      <c r="A40" s="16" t="s">
        <v>375</v>
      </c>
      <c r="B40" s="26" t="s">
        <v>414</v>
      </c>
      <c r="C40" s="17" t="s">
        <v>597</v>
      </c>
      <c r="D40" s="16">
        <v>8</v>
      </c>
      <c r="E40" s="18">
        <v>6.62</v>
      </c>
      <c r="F40" s="19">
        <f t="shared" si="0"/>
        <v>52.96</v>
      </c>
      <c r="G40" s="20"/>
      <c r="H40" s="19">
        <f t="shared" si="1"/>
        <v>5.092307692307692</v>
      </c>
      <c r="I40" s="19">
        <f t="shared" si="2"/>
        <v>40.738461538461536</v>
      </c>
      <c r="J40" s="4">
        <v>0</v>
      </c>
      <c r="K40" s="4" t="s">
        <v>146</v>
      </c>
      <c r="L40" s="4">
        <v>4171</v>
      </c>
      <c r="M40" s="4" t="s">
        <v>12</v>
      </c>
      <c r="N40" s="4">
        <v>101475205</v>
      </c>
      <c r="O40" s="4" t="s">
        <v>357</v>
      </c>
      <c r="P40" s="4" t="s">
        <v>147</v>
      </c>
      <c r="Q40" s="4" t="s">
        <v>76</v>
      </c>
    </row>
    <row r="41" spans="1:17" x14ac:dyDescent="0.25">
      <c r="A41" s="16" t="s">
        <v>375</v>
      </c>
      <c r="B41" s="26" t="s">
        <v>415</v>
      </c>
      <c r="C41" s="17" t="s">
        <v>598</v>
      </c>
      <c r="D41" s="16">
        <v>4</v>
      </c>
      <c r="E41" s="18">
        <v>5.24</v>
      </c>
      <c r="F41" s="19">
        <f t="shared" si="0"/>
        <v>20.96</v>
      </c>
      <c r="G41" s="20"/>
      <c r="H41" s="19">
        <f t="shared" si="1"/>
        <v>4.0307692307692307</v>
      </c>
      <c r="I41" s="19">
        <f t="shared" si="2"/>
        <v>16.123076923076923</v>
      </c>
      <c r="J41" s="4">
        <v>0</v>
      </c>
      <c r="K41" s="4" t="s">
        <v>131</v>
      </c>
      <c r="L41" s="4">
        <v>4162</v>
      </c>
      <c r="M41" s="4" t="s">
        <v>11</v>
      </c>
      <c r="N41" s="4">
        <v>101212127</v>
      </c>
      <c r="O41" s="4" t="s">
        <v>361</v>
      </c>
      <c r="P41" s="4">
        <v>0</v>
      </c>
      <c r="Q41" s="4" t="s">
        <v>40</v>
      </c>
    </row>
    <row r="42" spans="1:17" x14ac:dyDescent="0.25">
      <c r="A42" s="16" t="s">
        <v>375</v>
      </c>
      <c r="B42" s="26" t="s">
        <v>416</v>
      </c>
      <c r="C42" s="17" t="s">
        <v>599</v>
      </c>
      <c r="D42" s="16">
        <v>3</v>
      </c>
      <c r="E42" s="18">
        <v>7.73</v>
      </c>
      <c r="F42" s="19">
        <f t="shared" si="0"/>
        <v>23.19</v>
      </c>
      <c r="G42" s="20"/>
      <c r="H42" s="19">
        <f t="shared" si="1"/>
        <v>5.9461538461538463</v>
      </c>
      <c r="I42" s="19">
        <f t="shared" si="2"/>
        <v>17.838461538461537</v>
      </c>
      <c r="J42" s="4">
        <v>0</v>
      </c>
      <c r="K42" s="4" t="s">
        <v>196</v>
      </c>
      <c r="L42" s="4">
        <v>4171</v>
      </c>
      <c r="M42" s="4" t="s">
        <v>12</v>
      </c>
      <c r="N42" s="4">
        <v>116172959</v>
      </c>
      <c r="O42" s="4" t="s">
        <v>357</v>
      </c>
      <c r="P42" s="4">
        <v>0</v>
      </c>
      <c r="Q42" s="4" t="s">
        <v>40</v>
      </c>
    </row>
    <row r="43" spans="1:17" x14ac:dyDescent="0.25">
      <c r="A43" s="16" t="s">
        <v>375</v>
      </c>
      <c r="B43" s="26">
        <v>142124</v>
      </c>
      <c r="C43" s="17" t="s">
        <v>600</v>
      </c>
      <c r="D43" s="16">
        <v>3</v>
      </c>
      <c r="E43" s="18">
        <v>20.75</v>
      </c>
      <c r="F43" s="19">
        <f t="shared" si="0"/>
        <v>62.25</v>
      </c>
      <c r="G43" s="20"/>
      <c r="H43" s="19">
        <f t="shared" si="1"/>
        <v>15.961538461538462</v>
      </c>
      <c r="I43" s="19">
        <f t="shared" si="2"/>
        <v>47.884615384615387</v>
      </c>
      <c r="J43" s="4">
        <v>0</v>
      </c>
      <c r="K43" s="4" t="s">
        <v>134</v>
      </c>
      <c r="L43" s="4">
        <v>4171</v>
      </c>
      <c r="M43" s="4" t="s">
        <v>12</v>
      </c>
      <c r="N43" s="4">
        <v>101889516</v>
      </c>
      <c r="O43" s="4" t="s">
        <v>357</v>
      </c>
      <c r="P43" s="4" t="s">
        <v>135</v>
      </c>
      <c r="Q43" s="4" t="s">
        <v>76</v>
      </c>
    </row>
    <row r="44" spans="1:17" x14ac:dyDescent="0.25">
      <c r="A44" s="16" t="s">
        <v>375</v>
      </c>
      <c r="B44" s="26">
        <v>142132</v>
      </c>
      <c r="C44" s="17" t="s">
        <v>600</v>
      </c>
      <c r="D44" s="16">
        <v>7</v>
      </c>
      <c r="E44" s="18">
        <v>22.31</v>
      </c>
      <c r="F44" s="19">
        <f t="shared" si="0"/>
        <v>156.16999999999999</v>
      </c>
      <c r="G44" s="20"/>
      <c r="H44" s="19">
        <f t="shared" si="1"/>
        <v>17.161538461538459</v>
      </c>
      <c r="I44" s="19">
        <f t="shared" si="2"/>
        <v>120.13076923076922</v>
      </c>
      <c r="J44" s="4">
        <v>0</v>
      </c>
      <c r="K44" s="4" t="s">
        <v>208</v>
      </c>
      <c r="L44" s="4">
        <v>4146</v>
      </c>
      <c r="M44" s="4" t="s">
        <v>16</v>
      </c>
      <c r="N44" s="4">
        <v>101886681</v>
      </c>
      <c r="O44" s="4" t="s">
        <v>357</v>
      </c>
      <c r="P44" s="4" t="s">
        <v>209</v>
      </c>
      <c r="Q44" s="4" t="s">
        <v>76</v>
      </c>
    </row>
    <row r="45" spans="1:17" x14ac:dyDescent="0.25">
      <c r="A45" s="16" t="s">
        <v>375</v>
      </c>
      <c r="B45" s="26">
        <v>142160</v>
      </c>
      <c r="C45" s="17" t="s">
        <v>600</v>
      </c>
      <c r="D45" s="16">
        <v>4</v>
      </c>
      <c r="E45" s="18">
        <v>23.54</v>
      </c>
      <c r="F45" s="19">
        <f t="shared" si="0"/>
        <v>94.16</v>
      </c>
      <c r="G45" s="20"/>
      <c r="H45" s="19">
        <f t="shared" si="1"/>
        <v>18.107692307692307</v>
      </c>
      <c r="I45" s="19">
        <f t="shared" si="2"/>
        <v>72.430769230769229</v>
      </c>
      <c r="J45" s="4">
        <v>0</v>
      </c>
      <c r="K45" s="4" t="s">
        <v>197</v>
      </c>
      <c r="L45" s="4">
        <v>4146</v>
      </c>
      <c r="M45" s="4" t="s">
        <v>16</v>
      </c>
      <c r="N45" s="4">
        <v>101717870</v>
      </c>
      <c r="O45" s="4" t="s">
        <v>357</v>
      </c>
      <c r="P45" s="4" t="s">
        <v>191</v>
      </c>
      <c r="Q45" s="4" t="s">
        <v>76</v>
      </c>
    </row>
    <row r="46" spans="1:17" x14ac:dyDescent="0.25">
      <c r="A46" s="16" t="s">
        <v>375</v>
      </c>
      <c r="B46" s="26">
        <v>1423</v>
      </c>
      <c r="C46" s="17" t="s">
        <v>601</v>
      </c>
      <c r="D46" s="16">
        <v>3</v>
      </c>
      <c r="E46" s="18">
        <v>16.36</v>
      </c>
      <c r="F46" s="19">
        <f t="shared" si="0"/>
        <v>49.08</v>
      </c>
      <c r="G46" s="20"/>
      <c r="H46" s="19">
        <f t="shared" si="1"/>
        <v>12.584615384615384</v>
      </c>
      <c r="I46" s="19">
        <f t="shared" si="2"/>
        <v>37.753846153846155</v>
      </c>
      <c r="J46" s="4">
        <v>0</v>
      </c>
      <c r="K46" s="4" t="s">
        <v>86</v>
      </c>
      <c r="L46" s="4">
        <v>4146</v>
      </c>
      <c r="M46" s="4" t="s">
        <v>16</v>
      </c>
      <c r="N46" s="4">
        <v>103623421</v>
      </c>
      <c r="O46" s="4" t="s">
        <v>357</v>
      </c>
      <c r="P46" s="4" t="s">
        <v>87</v>
      </c>
      <c r="Q46" s="4" t="s">
        <v>88</v>
      </c>
    </row>
    <row r="47" spans="1:17" x14ac:dyDescent="0.25">
      <c r="A47" s="16" t="s">
        <v>375</v>
      </c>
      <c r="B47" s="26" t="s">
        <v>417</v>
      </c>
      <c r="C47" s="17" t="s">
        <v>602</v>
      </c>
      <c r="D47" s="16">
        <v>3</v>
      </c>
      <c r="E47" s="18">
        <v>2.2599999999999998</v>
      </c>
      <c r="F47" s="19">
        <f t="shared" si="0"/>
        <v>6.7799999999999994</v>
      </c>
      <c r="G47" s="20"/>
      <c r="H47" s="19">
        <f t="shared" si="1"/>
        <v>1.7384615384615383</v>
      </c>
      <c r="I47" s="19">
        <f t="shared" si="2"/>
        <v>5.2153846153846146</v>
      </c>
      <c r="J47" s="4">
        <v>0</v>
      </c>
      <c r="K47" s="4" t="s">
        <v>143</v>
      </c>
      <c r="L47" s="4">
        <v>4010</v>
      </c>
      <c r="M47" s="4" t="s">
        <v>38</v>
      </c>
      <c r="N47" s="4">
        <v>101718947</v>
      </c>
      <c r="O47" s="4" t="s">
        <v>357</v>
      </c>
      <c r="P47" s="4" t="s">
        <v>144</v>
      </c>
      <c r="Q47" s="4" t="s">
        <v>76</v>
      </c>
    </row>
    <row r="48" spans="1:17" x14ac:dyDescent="0.25">
      <c r="A48" s="16" t="s">
        <v>375</v>
      </c>
      <c r="B48" s="26" t="s">
        <v>418</v>
      </c>
      <c r="C48" s="17" t="s">
        <v>603</v>
      </c>
      <c r="D48" s="16">
        <v>7</v>
      </c>
      <c r="E48" s="18">
        <v>2</v>
      </c>
      <c r="F48" s="19">
        <f t="shared" si="0"/>
        <v>14</v>
      </c>
      <c r="G48" s="20"/>
      <c r="H48" s="19">
        <f t="shared" si="1"/>
        <v>1.5384615384615383</v>
      </c>
      <c r="I48" s="19">
        <f t="shared" si="2"/>
        <v>10.769230769230768</v>
      </c>
      <c r="J48" s="4">
        <v>0</v>
      </c>
      <c r="K48" s="4" t="s">
        <v>165</v>
      </c>
      <c r="L48" s="4">
        <v>4171</v>
      </c>
      <c r="M48" s="4" t="s">
        <v>12</v>
      </c>
      <c r="N48" s="4">
        <v>101716200</v>
      </c>
      <c r="O48" s="4" t="s">
        <v>357</v>
      </c>
      <c r="P48" s="4" t="s">
        <v>166</v>
      </c>
      <c r="Q48" s="4" t="s">
        <v>76</v>
      </c>
    </row>
    <row r="49" spans="1:17" x14ac:dyDescent="0.25">
      <c r="A49" s="16" t="s">
        <v>375</v>
      </c>
      <c r="B49" s="26" t="s">
        <v>419</v>
      </c>
      <c r="C49" s="17" t="s">
        <v>604</v>
      </c>
      <c r="D49" s="16">
        <v>5</v>
      </c>
      <c r="E49" s="18">
        <v>1.55</v>
      </c>
      <c r="F49" s="19">
        <f t="shared" si="0"/>
        <v>7.75</v>
      </c>
      <c r="G49" s="20"/>
      <c r="H49" s="19">
        <f t="shared" si="1"/>
        <v>1.1923076923076923</v>
      </c>
      <c r="I49" s="19">
        <f t="shared" si="2"/>
        <v>5.9615384615384617</v>
      </c>
      <c r="J49" s="4">
        <v>0</v>
      </c>
      <c r="K49" s="4" t="s">
        <v>229</v>
      </c>
      <c r="L49" s="4">
        <v>4171</v>
      </c>
      <c r="M49" s="4" t="s">
        <v>12</v>
      </c>
      <c r="N49" s="4">
        <v>102112582</v>
      </c>
      <c r="O49" s="4" t="s">
        <v>357</v>
      </c>
      <c r="P49" s="4" t="s">
        <v>230</v>
      </c>
      <c r="Q49" s="4" t="s">
        <v>88</v>
      </c>
    </row>
    <row r="50" spans="1:17" x14ac:dyDescent="0.25">
      <c r="A50" s="16" t="s">
        <v>375</v>
      </c>
      <c r="B50" s="26" t="s">
        <v>420</v>
      </c>
      <c r="C50" s="17" t="s">
        <v>605</v>
      </c>
      <c r="D50" s="16">
        <v>58</v>
      </c>
      <c r="E50" s="18">
        <v>17.96</v>
      </c>
      <c r="F50" s="19">
        <f t="shared" si="0"/>
        <v>1041.68</v>
      </c>
      <c r="G50" s="20"/>
      <c r="H50" s="19">
        <f t="shared" si="1"/>
        <v>13.815384615384616</v>
      </c>
      <c r="I50" s="19">
        <f t="shared" si="2"/>
        <v>801.29230769230776</v>
      </c>
      <c r="J50" s="4">
        <v>0</v>
      </c>
      <c r="K50" s="4" t="s">
        <v>210</v>
      </c>
      <c r="L50" s="4">
        <v>4171</v>
      </c>
      <c r="M50" s="4" t="s">
        <v>12</v>
      </c>
      <c r="N50" s="4">
        <v>104292510</v>
      </c>
      <c r="O50" s="4" t="s">
        <v>357</v>
      </c>
      <c r="P50" s="4" t="s">
        <v>211</v>
      </c>
      <c r="Q50" s="4" t="s">
        <v>76</v>
      </c>
    </row>
    <row r="51" spans="1:17" x14ac:dyDescent="0.25">
      <c r="A51" s="16" t="s">
        <v>375</v>
      </c>
      <c r="B51" s="26" t="s">
        <v>421</v>
      </c>
      <c r="C51" s="17" t="s">
        <v>606</v>
      </c>
      <c r="D51" s="16">
        <v>92</v>
      </c>
      <c r="E51" s="18">
        <v>0</v>
      </c>
      <c r="F51" s="19">
        <f t="shared" si="0"/>
        <v>0</v>
      </c>
      <c r="G51" s="20"/>
      <c r="H51" s="19">
        <f t="shared" si="1"/>
        <v>0</v>
      </c>
      <c r="I51" s="19">
        <f t="shared" si="2"/>
        <v>0</v>
      </c>
      <c r="J51" s="4">
        <v>0</v>
      </c>
      <c r="K51" s="4" t="s">
        <v>217</v>
      </c>
      <c r="L51" s="4">
        <v>4162</v>
      </c>
      <c r="M51" s="4" t="s">
        <v>11</v>
      </c>
      <c r="N51" s="4">
        <v>101212480</v>
      </c>
      <c r="O51" s="4" t="s">
        <v>361</v>
      </c>
      <c r="P51" s="4">
        <v>0</v>
      </c>
      <c r="Q51" s="4" t="s">
        <v>40</v>
      </c>
    </row>
    <row r="52" spans="1:17" x14ac:dyDescent="0.25">
      <c r="A52" s="16" t="s">
        <v>375</v>
      </c>
      <c r="B52" s="26" t="s">
        <v>422</v>
      </c>
      <c r="C52" s="17" t="s">
        <v>607</v>
      </c>
      <c r="D52" s="16">
        <v>103</v>
      </c>
      <c r="E52" s="18">
        <v>0</v>
      </c>
      <c r="F52" s="19">
        <f t="shared" si="0"/>
        <v>0</v>
      </c>
      <c r="G52" s="20"/>
      <c r="H52" s="19">
        <f t="shared" si="1"/>
        <v>0</v>
      </c>
      <c r="I52" s="19">
        <f t="shared" si="2"/>
        <v>0</v>
      </c>
      <c r="J52" s="4">
        <v>0</v>
      </c>
      <c r="K52" s="4" t="s">
        <v>281</v>
      </c>
      <c r="L52" s="4">
        <v>4146</v>
      </c>
      <c r="M52" s="4" t="s">
        <v>16</v>
      </c>
      <c r="N52" s="4">
        <v>101900892</v>
      </c>
      <c r="O52" s="4" t="s">
        <v>357</v>
      </c>
      <c r="P52" s="4" t="s">
        <v>252</v>
      </c>
      <c r="Q52" s="4" t="s">
        <v>76</v>
      </c>
    </row>
    <row r="53" spans="1:17" x14ac:dyDescent="0.25">
      <c r="A53" s="16" t="s">
        <v>375</v>
      </c>
      <c r="B53" s="26" t="s">
        <v>423</v>
      </c>
      <c r="C53" s="17" t="s">
        <v>608</v>
      </c>
      <c r="D53" s="16">
        <v>20</v>
      </c>
      <c r="E53" s="18">
        <v>17.04</v>
      </c>
      <c r="F53" s="19">
        <f t="shared" si="0"/>
        <v>340.79999999999995</v>
      </c>
      <c r="G53" s="20"/>
      <c r="H53" s="19">
        <f t="shared" si="1"/>
        <v>13.107692307692307</v>
      </c>
      <c r="I53" s="19">
        <f t="shared" si="2"/>
        <v>262.15384615384613</v>
      </c>
      <c r="J53" s="4">
        <v>0</v>
      </c>
      <c r="K53" s="4" t="s">
        <v>330</v>
      </c>
      <c r="L53" s="4">
        <v>4171</v>
      </c>
      <c r="M53" s="4" t="s">
        <v>12</v>
      </c>
      <c r="N53" s="4">
        <v>102112586</v>
      </c>
      <c r="O53" s="4" t="s">
        <v>357</v>
      </c>
      <c r="P53" s="4" t="s">
        <v>331</v>
      </c>
      <c r="Q53" s="4" t="s">
        <v>88</v>
      </c>
    </row>
    <row r="54" spans="1:17" x14ac:dyDescent="0.25">
      <c r="A54" s="16" t="s">
        <v>375</v>
      </c>
      <c r="B54" s="26" t="s">
        <v>424</v>
      </c>
      <c r="C54" s="17" t="s">
        <v>606</v>
      </c>
      <c r="D54" s="16">
        <v>29</v>
      </c>
      <c r="E54" s="18">
        <v>21.79</v>
      </c>
      <c r="F54" s="19">
        <f t="shared" si="0"/>
        <v>631.91</v>
      </c>
      <c r="G54" s="20"/>
      <c r="H54" s="19">
        <f t="shared" si="1"/>
        <v>16.761538461538461</v>
      </c>
      <c r="I54" s="19">
        <f t="shared" si="2"/>
        <v>486.08461538461535</v>
      </c>
      <c r="J54" s="4">
        <v>0</v>
      </c>
      <c r="K54" s="4" t="s">
        <v>198</v>
      </c>
      <c r="L54" s="4">
        <v>4146</v>
      </c>
      <c r="M54" s="4" t="s">
        <v>16</v>
      </c>
      <c r="N54" s="4">
        <v>101572323</v>
      </c>
      <c r="O54" s="4" t="s">
        <v>357</v>
      </c>
      <c r="P54" s="4" t="s">
        <v>151</v>
      </c>
      <c r="Q54" s="4" t="s">
        <v>76</v>
      </c>
    </row>
    <row r="55" spans="1:17" x14ac:dyDescent="0.25">
      <c r="A55" s="16" t="s">
        <v>375</v>
      </c>
      <c r="B55" s="26" t="s">
        <v>425</v>
      </c>
      <c r="C55" s="17" t="s">
        <v>609</v>
      </c>
      <c r="D55" s="16">
        <v>48</v>
      </c>
      <c r="E55" s="18">
        <v>2.5099999999999998</v>
      </c>
      <c r="F55" s="19">
        <f t="shared" si="0"/>
        <v>120.47999999999999</v>
      </c>
      <c r="G55" s="20"/>
      <c r="H55" s="19">
        <f t="shared" si="1"/>
        <v>1.9307692307692306</v>
      </c>
      <c r="I55" s="19">
        <f t="shared" si="2"/>
        <v>92.67692307692306</v>
      </c>
      <c r="J55" s="4">
        <v>0</v>
      </c>
      <c r="K55" s="4" t="s">
        <v>202</v>
      </c>
      <c r="L55" s="4">
        <v>4171</v>
      </c>
      <c r="M55" s="4" t="s">
        <v>12</v>
      </c>
      <c r="N55" s="4">
        <v>101671602</v>
      </c>
      <c r="O55" s="4" t="s">
        <v>357</v>
      </c>
      <c r="P55" s="4" t="s">
        <v>179</v>
      </c>
      <c r="Q55" s="4" t="s">
        <v>76</v>
      </c>
    </row>
    <row r="56" spans="1:17" x14ac:dyDescent="0.25">
      <c r="A56" s="16" t="s">
        <v>375</v>
      </c>
      <c r="B56" s="26" t="s">
        <v>414</v>
      </c>
      <c r="C56" s="17" t="s">
        <v>597</v>
      </c>
      <c r="D56" s="16">
        <v>10</v>
      </c>
      <c r="E56" s="18">
        <v>6.62</v>
      </c>
      <c r="F56" s="19">
        <f t="shared" si="0"/>
        <v>66.2</v>
      </c>
      <c r="G56" s="20"/>
      <c r="H56" s="19">
        <f t="shared" si="1"/>
        <v>5.092307692307692</v>
      </c>
      <c r="I56" s="19">
        <f t="shared" si="2"/>
        <v>50.92307692307692</v>
      </c>
      <c r="J56" s="4">
        <v>0</v>
      </c>
      <c r="K56" s="4" t="s">
        <v>247</v>
      </c>
      <c r="L56" s="4">
        <v>4171</v>
      </c>
      <c r="M56" s="4" t="s">
        <v>12</v>
      </c>
      <c r="N56" s="4">
        <v>101718374</v>
      </c>
      <c r="O56" s="4" t="s">
        <v>357</v>
      </c>
      <c r="P56" s="4" t="s">
        <v>248</v>
      </c>
      <c r="Q56" s="4" t="s">
        <v>76</v>
      </c>
    </row>
    <row r="57" spans="1:17" x14ac:dyDescent="0.25">
      <c r="A57" s="16" t="e">
        <v>#N/A</v>
      </c>
      <c r="B57" s="26" t="s">
        <v>426</v>
      </c>
      <c r="C57" s="17" t="s">
        <v>610</v>
      </c>
      <c r="D57" s="16">
        <v>21</v>
      </c>
      <c r="E57" s="18">
        <v>0.89</v>
      </c>
      <c r="F57" s="19">
        <f t="shared" si="0"/>
        <v>18.690000000000001</v>
      </c>
      <c r="G57" s="20"/>
      <c r="H57" s="19">
        <f t="shared" si="1"/>
        <v>0.68461538461538463</v>
      </c>
      <c r="I57" s="19">
        <f t="shared" si="2"/>
        <v>14.376923076923077</v>
      </c>
      <c r="J57" s="4">
        <v>0</v>
      </c>
      <c r="K57" s="4" t="s">
        <v>148</v>
      </c>
      <c r="L57" s="4">
        <v>4138</v>
      </c>
      <c r="M57" s="4" t="s">
        <v>13</v>
      </c>
      <c r="N57" s="4">
        <v>101716377</v>
      </c>
      <c r="O57" s="4" t="s">
        <v>357</v>
      </c>
      <c r="P57" s="4" t="s">
        <v>149</v>
      </c>
      <c r="Q57" s="4" t="s">
        <v>76</v>
      </c>
    </row>
    <row r="58" spans="1:17" x14ac:dyDescent="0.25">
      <c r="A58" s="16" t="e">
        <v>#N/A</v>
      </c>
      <c r="B58" s="26" t="s">
        <v>427</v>
      </c>
      <c r="C58" s="17" t="s">
        <v>611</v>
      </c>
      <c r="D58" s="16">
        <v>8</v>
      </c>
      <c r="E58" s="18">
        <v>0.97</v>
      </c>
      <c r="F58" s="19">
        <f t="shared" si="0"/>
        <v>7.76</v>
      </c>
      <c r="G58" s="20"/>
      <c r="H58" s="19">
        <f t="shared" si="1"/>
        <v>0.74615384615384606</v>
      </c>
      <c r="I58" s="19">
        <f t="shared" si="2"/>
        <v>5.9692307692307685</v>
      </c>
      <c r="J58" s="4">
        <v>0</v>
      </c>
      <c r="K58" s="4" t="s">
        <v>152</v>
      </c>
      <c r="L58" s="4">
        <v>4138</v>
      </c>
      <c r="M58" s="4" t="s">
        <v>13</v>
      </c>
      <c r="N58" s="4">
        <v>101716041</v>
      </c>
      <c r="O58" s="4" t="s">
        <v>357</v>
      </c>
      <c r="P58" s="4" t="s">
        <v>153</v>
      </c>
      <c r="Q58" s="4" t="s">
        <v>76</v>
      </c>
    </row>
    <row r="59" spans="1:17" x14ac:dyDescent="0.25">
      <c r="A59" s="16" t="s">
        <v>375</v>
      </c>
      <c r="B59" s="26" t="s">
        <v>428</v>
      </c>
      <c r="C59" s="17" t="s">
        <v>612</v>
      </c>
      <c r="D59" s="16">
        <v>85</v>
      </c>
      <c r="E59" s="18">
        <v>2.98</v>
      </c>
      <c r="F59" s="19">
        <f t="shared" si="0"/>
        <v>253.3</v>
      </c>
      <c r="G59" s="20"/>
      <c r="H59" s="19">
        <f t="shared" si="1"/>
        <v>2.2923076923076922</v>
      </c>
      <c r="I59" s="19">
        <f t="shared" si="2"/>
        <v>194.84615384615384</v>
      </c>
      <c r="J59" s="4">
        <v>0</v>
      </c>
      <c r="K59" s="4" t="s">
        <v>156</v>
      </c>
      <c r="L59" s="4">
        <v>4144</v>
      </c>
      <c r="M59" s="4" t="s">
        <v>27</v>
      </c>
      <c r="N59" s="4">
        <v>102066375</v>
      </c>
      <c r="O59" s="4" t="s">
        <v>357</v>
      </c>
      <c r="P59" s="4" t="s">
        <v>157</v>
      </c>
      <c r="Q59" s="4" t="s">
        <v>88</v>
      </c>
    </row>
    <row r="60" spans="1:17" x14ac:dyDescent="0.25">
      <c r="A60" s="16" t="s">
        <v>375</v>
      </c>
      <c r="B60" s="26" t="s">
        <v>429</v>
      </c>
      <c r="C60" s="17" t="s">
        <v>613</v>
      </c>
      <c r="D60" s="16">
        <v>256</v>
      </c>
      <c r="E60" s="18">
        <v>11.88</v>
      </c>
      <c r="F60" s="19">
        <f t="shared" si="0"/>
        <v>3041.28</v>
      </c>
      <c r="G60" s="20"/>
      <c r="H60" s="19">
        <f t="shared" si="1"/>
        <v>9.138461538461538</v>
      </c>
      <c r="I60" s="19">
        <f t="shared" si="2"/>
        <v>2339.4461538461537</v>
      </c>
      <c r="J60" s="4">
        <v>0</v>
      </c>
      <c r="K60" s="4" t="s">
        <v>273</v>
      </c>
      <c r="L60" s="4">
        <v>4146</v>
      </c>
      <c r="M60" s="4" t="s">
        <v>16</v>
      </c>
      <c r="N60" s="4">
        <v>102069544</v>
      </c>
      <c r="O60" s="4" t="s">
        <v>357</v>
      </c>
      <c r="P60" s="4" t="s">
        <v>252</v>
      </c>
      <c r="Q60" s="4" t="s">
        <v>88</v>
      </c>
    </row>
    <row r="61" spans="1:17" x14ac:dyDescent="0.25">
      <c r="A61" s="16" t="s">
        <v>375</v>
      </c>
      <c r="B61" s="26" t="s">
        <v>394</v>
      </c>
      <c r="C61" s="17" t="s">
        <v>577</v>
      </c>
      <c r="D61" s="16">
        <v>2</v>
      </c>
      <c r="E61" s="18">
        <v>17.95</v>
      </c>
      <c r="F61" s="19">
        <f t="shared" si="0"/>
        <v>35.9</v>
      </c>
      <c r="G61" s="20"/>
      <c r="H61" s="19">
        <f t="shared" si="1"/>
        <v>13.807692307692307</v>
      </c>
      <c r="I61" s="19">
        <f t="shared" si="2"/>
        <v>27.615384615384613</v>
      </c>
      <c r="J61" s="4">
        <v>0</v>
      </c>
      <c r="K61" s="4" t="s">
        <v>309</v>
      </c>
      <c r="L61" s="4">
        <v>4146</v>
      </c>
      <c r="M61" s="4" t="s">
        <v>16</v>
      </c>
      <c r="N61" s="4">
        <v>102854103</v>
      </c>
      <c r="O61" s="4" t="s">
        <v>357</v>
      </c>
      <c r="P61" s="4">
        <v>0</v>
      </c>
      <c r="Q61" s="4" t="s">
        <v>76</v>
      </c>
    </row>
    <row r="62" spans="1:17" x14ac:dyDescent="0.25">
      <c r="A62" s="16" t="s">
        <v>375</v>
      </c>
      <c r="B62" s="26" t="s">
        <v>430</v>
      </c>
      <c r="C62" s="17" t="s">
        <v>614</v>
      </c>
      <c r="D62" s="16">
        <v>8</v>
      </c>
      <c r="E62" s="18">
        <v>44.28</v>
      </c>
      <c r="F62" s="19">
        <f t="shared" si="0"/>
        <v>354.24</v>
      </c>
      <c r="G62" s="20"/>
      <c r="H62" s="19">
        <f t="shared" si="1"/>
        <v>34.061538461538461</v>
      </c>
      <c r="I62" s="19">
        <f t="shared" si="2"/>
        <v>272.49230769230769</v>
      </c>
      <c r="J62" s="4">
        <v>0</v>
      </c>
      <c r="K62" s="4" t="s">
        <v>333</v>
      </c>
      <c r="L62" s="4">
        <v>4171</v>
      </c>
      <c r="M62" s="4" t="s">
        <v>12</v>
      </c>
      <c r="N62" s="4">
        <v>102073284</v>
      </c>
      <c r="O62" s="4" t="s">
        <v>357</v>
      </c>
      <c r="P62" s="4" t="s">
        <v>334</v>
      </c>
      <c r="Q62" s="4" t="s">
        <v>88</v>
      </c>
    </row>
    <row r="63" spans="1:17" x14ac:dyDescent="0.25">
      <c r="A63" s="16" t="s">
        <v>375</v>
      </c>
      <c r="B63" s="26" t="s">
        <v>431</v>
      </c>
      <c r="C63" s="17" t="s">
        <v>615</v>
      </c>
      <c r="D63" s="16">
        <v>11</v>
      </c>
      <c r="E63" s="18">
        <v>54.41</v>
      </c>
      <c r="F63" s="19">
        <f t="shared" si="0"/>
        <v>598.51</v>
      </c>
      <c r="G63" s="20"/>
      <c r="H63" s="19">
        <f t="shared" si="1"/>
        <v>41.853846153846149</v>
      </c>
      <c r="I63" s="19">
        <f t="shared" si="2"/>
        <v>460.39230769230767</v>
      </c>
      <c r="J63" s="4">
        <v>0</v>
      </c>
      <c r="K63" s="4" t="s">
        <v>268</v>
      </c>
      <c r="L63" s="4">
        <v>4171</v>
      </c>
      <c r="M63" s="4" t="s">
        <v>12</v>
      </c>
      <c r="N63" s="4">
        <v>101751439</v>
      </c>
      <c r="O63" s="4" t="s">
        <v>357</v>
      </c>
      <c r="P63" s="4" t="s">
        <v>269</v>
      </c>
      <c r="Q63" s="4" t="s">
        <v>76</v>
      </c>
    </row>
    <row r="64" spans="1:17" x14ac:dyDescent="0.25">
      <c r="A64" s="16" t="s">
        <v>375</v>
      </c>
      <c r="B64" s="26" t="s">
        <v>432</v>
      </c>
      <c r="C64" s="17" t="s">
        <v>616</v>
      </c>
      <c r="D64" s="16">
        <v>4</v>
      </c>
      <c r="E64" s="18">
        <v>20.71</v>
      </c>
      <c r="F64" s="19">
        <f t="shared" si="0"/>
        <v>82.84</v>
      </c>
      <c r="G64" s="20"/>
      <c r="H64" s="19">
        <f t="shared" si="1"/>
        <v>15.930769230769231</v>
      </c>
      <c r="I64" s="19">
        <f t="shared" si="2"/>
        <v>63.723076923076924</v>
      </c>
      <c r="J64" s="4">
        <v>0</v>
      </c>
      <c r="K64" s="4" t="s">
        <v>289</v>
      </c>
      <c r="L64" s="4">
        <v>4171</v>
      </c>
      <c r="M64" s="4" t="s">
        <v>12</v>
      </c>
      <c r="N64" s="4">
        <v>102070188</v>
      </c>
      <c r="O64" s="4" t="s">
        <v>357</v>
      </c>
      <c r="P64" s="4" t="s">
        <v>290</v>
      </c>
      <c r="Q64" s="4" t="s">
        <v>88</v>
      </c>
    </row>
    <row r="65" spans="1:17" x14ac:dyDescent="0.25">
      <c r="A65" s="16" t="s">
        <v>375</v>
      </c>
      <c r="B65" s="26" t="s">
        <v>433</v>
      </c>
      <c r="C65" s="17" t="s">
        <v>617</v>
      </c>
      <c r="D65" s="16">
        <v>4</v>
      </c>
      <c r="E65" s="18">
        <v>15.63</v>
      </c>
      <c r="F65" s="19">
        <f t="shared" si="0"/>
        <v>62.52</v>
      </c>
      <c r="G65" s="20"/>
      <c r="H65" s="19">
        <f t="shared" si="1"/>
        <v>12.023076923076923</v>
      </c>
      <c r="I65" s="19">
        <f t="shared" si="2"/>
        <v>48.092307692307692</v>
      </c>
      <c r="J65" s="4">
        <v>0</v>
      </c>
      <c r="K65" s="4" t="s">
        <v>173</v>
      </c>
      <c r="L65" s="4">
        <v>4146</v>
      </c>
      <c r="M65" s="4" t="s">
        <v>16</v>
      </c>
      <c r="N65" s="4">
        <v>101212139</v>
      </c>
      <c r="O65" s="4" t="s">
        <v>361</v>
      </c>
      <c r="P65" s="4">
        <v>0</v>
      </c>
      <c r="Q65" s="4" t="s">
        <v>40</v>
      </c>
    </row>
    <row r="66" spans="1:17" x14ac:dyDescent="0.25">
      <c r="A66" s="16" t="s">
        <v>375</v>
      </c>
      <c r="B66" s="26" t="s">
        <v>434</v>
      </c>
      <c r="C66" s="17" t="s">
        <v>618</v>
      </c>
      <c r="D66" s="16">
        <v>3</v>
      </c>
      <c r="E66" s="18">
        <v>2.25</v>
      </c>
      <c r="F66" s="19">
        <f t="shared" si="0"/>
        <v>6.75</v>
      </c>
      <c r="G66" s="20"/>
      <c r="H66" s="19">
        <f t="shared" si="1"/>
        <v>1.7307692307692306</v>
      </c>
      <c r="I66" s="19">
        <f t="shared" si="2"/>
        <v>5.1923076923076916</v>
      </c>
      <c r="J66" s="4">
        <v>0</v>
      </c>
      <c r="K66" s="4" t="s">
        <v>233</v>
      </c>
      <c r="L66" s="4">
        <v>4144</v>
      </c>
      <c r="M66" s="4" t="s">
        <v>27</v>
      </c>
      <c r="N66" s="4">
        <v>103624609</v>
      </c>
      <c r="O66" s="4" t="s">
        <v>357</v>
      </c>
      <c r="P66" s="4" t="s">
        <v>234</v>
      </c>
      <c r="Q66" s="4" t="s">
        <v>88</v>
      </c>
    </row>
    <row r="67" spans="1:17" x14ac:dyDescent="0.25">
      <c r="A67" s="16" t="s">
        <v>375</v>
      </c>
      <c r="B67" s="26" t="s">
        <v>435</v>
      </c>
      <c r="C67" s="17" t="s">
        <v>619</v>
      </c>
      <c r="D67" s="16">
        <v>4</v>
      </c>
      <c r="E67" s="18">
        <v>4.0999999999999996</v>
      </c>
      <c r="F67" s="19">
        <f t="shared" ref="F67:F130" si="3">D67*E67</f>
        <v>16.399999999999999</v>
      </c>
      <c r="G67" s="20"/>
      <c r="H67" s="19">
        <f t="shared" ref="H67:H130" si="4">E67/1.3</f>
        <v>3.1538461538461533</v>
      </c>
      <c r="I67" s="19">
        <f t="shared" ref="I67:I130" si="5">D67*H67</f>
        <v>12.615384615384613</v>
      </c>
      <c r="J67" s="4">
        <v>0</v>
      </c>
      <c r="K67" s="4" t="s">
        <v>184</v>
      </c>
      <c r="L67" s="4">
        <v>4146</v>
      </c>
      <c r="M67" s="4" t="s">
        <v>16</v>
      </c>
      <c r="N67" s="4">
        <v>101329343</v>
      </c>
      <c r="O67" s="4" t="s">
        <v>361</v>
      </c>
      <c r="P67" s="4">
        <v>0</v>
      </c>
      <c r="Q67" s="4" t="s">
        <v>40</v>
      </c>
    </row>
    <row r="68" spans="1:17" x14ac:dyDescent="0.25">
      <c r="A68" s="16" t="s">
        <v>375</v>
      </c>
      <c r="B68" s="26" t="s">
        <v>347</v>
      </c>
      <c r="C68" s="17" t="s">
        <v>620</v>
      </c>
      <c r="D68" s="16">
        <v>13</v>
      </c>
      <c r="E68" s="18">
        <v>5.92</v>
      </c>
      <c r="F68" s="19">
        <f t="shared" si="3"/>
        <v>76.959999999999994</v>
      </c>
      <c r="G68" s="20"/>
      <c r="H68" s="19">
        <f t="shared" si="4"/>
        <v>4.5538461538461537</v>
      </c>
      <c r="I68" s="19">
        <f t="shared" si="5"/>
        <v>59.199999999999996</v>
      </c>
      <c r="J68" s="4">
        <v>0</v>
      </c>
      <c r="K68" s="4" t="s">
        <v>185</v>
      </c>
      <c r="L68" s="4">
        <v>4162</v>
      </c>
      <c r="M68" s="4" t="s">
        <v>11</v>
      </c>
      <c r="N68" s="4">
        <v>101212137</v>
      </c>
      <c r="O68" s="4" t="s">
        <v>361</v>
      </c>
      <c r="P68" s="4">
        <v>0</v>
      </c>
      <c r="Q68" s="4" t="s">
        <v>40</v>
      </c>
    </row>
    <row r="69" spans="1:17" x14ac:dyDescent="0.25">
      <c r="A69" s="16" t="e">
        <v>#N/A</v>
      </c>
      <c r="B69" s="26" t="s">
        <v>436</v>
      </c>
      <c r="C69" s="17" t="s">
        <v>621</v>
      </c>
      <c r="D69" s="16">
        <v>37</v>
      </c>
      <c r="E69" s="18">
        <v>7.89</v>
      </c>
      <c r="F69" s="19">
        <f t="shared" si="3"/>
        <v>291.93</v>
      </c>
      <c r="G69" s="20"/>
      <c r="H69" s="19">
        <f t="shared" si="4"/>
        <v>6.069230769230769</v>
      </c>
      <c r="I69" s="19">
        <f t="shared" si="5"/>
        <v>224.56153846153845</v>
      </c>
      <c r="J69" s="4">
        <v>0</v>
      </c>
      <c r="K69" s="4" t="s">
        <v>186</v>
      </c>
      <c r="L69" s="4">
        <v>4146</v>
      </c>
      <c r="M69" s="4" t="s">
        <v>16</v>
      </c>
      <c r="N69" s="4">
        <v>101717515</v>
      </c>
      <c r="O69" s="4" t="s">
        <v>357</v>
      </c>
      <c r="P69" s="4" t="s">
        <v>187</v>
      </c>
      <c r="Q69" s="4" t="s">
        <v>76</v>
      </c>
    </row>
    <row r="70" spans="1:17" x14ac:dyDescent="0.25">
      <c r="A70" s="16" t="s">
        <v>375</v>
      </c>
      <c r="B70" s="26" t="s">
        <v>437</v>
      </c>
      <c r="C70" s="17" t="s">
        <v>622</v>
      </c>
      <c r="D70" s="16">
        <v>100</v>
      </c>
      <c r="E70" s="18">
        <v>12.79</v>
      </c>
      <c r="F70" s="19">
        <f t="shared" si="3"/>
        <v>1279</v>
      </c>
      <c r="G70" s="20"/>
      <c r="H70" s="19">
        <f t="shared" si="4"/>
        <v>9.8384615384615373</v>
      </c>
      <c r="I70" s="19">
        <f t="shared" si="5"/>
        <v>983.8461538461537</v>
      </c>
      <c r="J70" s="4">
        <v>0</v>
      </c>
      <c r="K70" s="4" t="s">
        <v>246</v>
      </c>
      <c r="L70" s="4">
        <v>5261</v>
      </c>
      <c r="M70" s="4" t="s">
        <v>44</v>
      </c>
      <c r="N70" s="4">
        <v>113444052</v>
      </c>
      <c r="O70" s="4" t="s">
        <v>361</v>
      </c>
      <c r="P70" s="4">
        <v>0</v>
      </c>
      <c r="Q70" s="4" t="s">
        <v>21</v>
      </c>
    </row>
    <row r="71" spans="1:17" x14ac:dyDescent="0.25">
      <c r="A71" s="16" t="s">
        <v>375</v>
      </c>
      <c r="B71" s="26" t="s">
        <v>438</v>
      </c>
      <c r="C71" s="17" t="s">
        <v>623</v>
      </c>
      <c r="D71" s="16">
        <v>250</v>
      </c>
      <c r="E71" s="18">
        <v>7.24</v>
      </c>
      <c r="F71" s="19">
        <f t="shared" si="3"/>
        <v>1810</v>
      </c>
      <c r="G71" s="20"/>
      <c r="H71" s="19">
        <f t="shared" si="4"/>
        <v>5.569230769230769</v>
      </c>
      <c r="I71" s="19">
        <f t="shared" si="5"/>
        <v>1392.3076923076922</v>
      </c>
      <c r="J71" s="4">
        <v>0</v>
      </c>
      <c r="K71" s="4" t="s">
        <v>192</v>
      </c>
      <c r="L71" s="4">
        <v>4171</v>
      </c>
      <c r="M71" s="4" t="s">
        <v>12</v>
      </c>
      <c r="N71" s="4">
        <v>101716196</v>
      </c>
      <c r="O71" s="4" t="s">
        <v>357</v>
      </c>
      <c r="P71" s="4" t="s">
        <v>138</v>
      </c>
      <c r="Q71" s="4" t="s">
        <v>76</v>
      </c>
    </row>
    <row r="72" spans="1:17" x14ac:dyDescent="0.25">
      <c r="A72" s="16" t="s">
        <v>375</v>
      </c>
      <c r="B72" s="26" t="s">
        <v>439</v>
      </c>
      <c r="C72" s="17" t="s">
        <v>624</v>
      </c>
      <c r="D72" s="16">
        <v>82</v>
      </c>
      <c r="E72" s="18">
        <v>16.829999999999998</v>
      </c>
      <c r="F72" s="19">
        <f t="shared" si="3"/>
        <v>1380.06</v>
      </c>
      <c r="G72" s="20"/>
      <c r="H72" s="19">
        <f t="shared" si="4"/>
        <v>12.946153846153845</v>
      </c>
      <c r="I72" s="19">
        <f t="shared" si="5"/>
        <v>1061.5846153846153</v>
      </c>
      <c r="J72" s="4">
        <v>0</v>
      </c>
      <c r="K72" s="4" t="s">
        <v>253</v>
      </c>
      <c r="L72" s="4">
        <v>4171</v>
      </c>
      <c r="M72" s="4" t="s">
        <v>12</v>
      </c>
      <c r="N72" s="4">
        <v>101717894</v>
      </c>
      <c r="O72" s="4" t="s">
        <v>357</v>
      </c>
      <c r="P72" s="4" t="s">
        <v>166</v>
      </c>
      <c r="Q72" s="4" t="s">
        <v>76</v>
      </c>
    </row>
    <row r="73" spans="1:17" x14ac:dyDescent="0.25">
      <c r="A73" s="16" t="s">
        <v>375</v>
      </c>
      <c r="B73" s="26" t="s">
        <v>440</v>
      </c>
      <c r="C73" s="17" t="s">
        <v>625</v>
      </c>
      <c r="D73" s="16">
        <v>443</v>
      </c>
      <c r="E73" s="18">
        <v>1.72</v>
      </c>
      <c r="F73" s="19">
        <f t="shared" si="3"/>
        <v>761.96</v>
      </c>
      <c r="G73" s="20"/>
      <c r="H73" s="19">
        <f t="shared" si="4"/>
        <v>1.323076923076923</v>
      </c>
      <c r="I73" s="19">
        <f t="shared" si="5"/>
        <v>586.12307692307695</v>
      </c>
      <c r="J73" s="4">
        <v>0</v>
      </c>
      <c r="K73" s="4" t="s">
        <v>199</v>
      </c>
      <c r="L73" s="4">
        <v>4171</v>
      </c>
      <c r="M73" s="4" t="s">
        <v>12</v>
      </c>
      <c r="N73" s="4">
        <v>101212034</v>
      </c>
      <c r="O73" s="4" t="s">
        <v>361</v>
      </c>
      <c r="P73" s="4">
        <v>0</v>
      </c>
      <c r="Q73" s="4" t="s">
        <v>40</v>
      </c>
    </row>
    <row r="74" spans="1:17" x14ac:dyDescent="0.25">
      <c r="A74" s="16" t="s">
        <v>375</v>
      </c>
      <c r="B74" s="26" t="s">
        <v>441</v>
      </c>
      <c r="C74" s="17" t="s">
        <v>626</v>
      </c>
      <c r="D74" s="16">
        <v>193</v>
      </c>
      <c r="E74" s="18">
        <v>5.5</v>
      </c>
      <c r="F74" s="19">
        <f t="shared" si="3"/>
        <v>1061.5</v>
      </c>
      <c r="G74" s="20"/>
      <c r="H74" s="19">
        <f t="shared" si="4"/>
        <v>4.2307692307692308</v>
      </c>
      <c r="I74" s="19">
        <f t="shared" si="5"/>
        <v>816.53846153846155</v>
      </c>
      <c r="J74" s="4">
        <v>0</v>
      </c>
      <c r="K74" s="4" t="s">
        <v>203</v>
      </c>
      <c r="L74" s="4">
        <v>4131</v>
      </c>
      <c r="M74" s="4" t="s">
        <v>57</v>
      </c>
      <c r="N74" s="4">
        <v>101212168</v>
      </c>
      <c r="O74" s="4" t="s">
        <v>361</v>
      </c>
      <c r="P74" s="4">
        <v>0</v>
      </c>
      <c r="Q74" s="4" t="s">
        <v>40</v>
      </c>
    </row>
    <row r="75" spans="1:17" x14ac:dyDescent="0.25">
      <c r="A75" s="16" t="s">
        <v>375</v>
      </c>
      <c r="B75" s="26" t="s">
        <v>442</v>
      </c>
      <c r="C75" s="17" t="s">
        <v>627</v>
      </c>
      <c r="D75" s="16">
        <v>150</v>
      </c>
      <c r="E75" s="18">
        <v>10.48</v>
      </c>
      <c r="F75" s="19">
        <f t="shared" si="3"/>
        <v>1572</v>
      </c>
      <c r="G75" s="20"/>
      <c r="H75" s="19">
        <f t="shared" si="4"/>
        <v>8.0615384615384613</v>
      </c>
      <c r="I75" s="19">
        <f t="shared" si="5"/>
        <v>1209.2307692307693</v>
      </c>
      <c r="J75" s="4">
        <v>0</v>
      </c>
      <c r="K75" s="4" t="s">
        <v>204</v>
      </c>
      <c r="L75" s="4">
        <v>4138</v>
      </c>
      <c r="M75" s="4" t="s">
        <v>13</v>
      </c>
      <c r="N75" s="4">
        <v>102069236</v>
      </c>
      <c r="O75" s="4" t="s">
        <v>357</v>
      </c>
      <c r="P75" s="4" t="s">
        <v>205</v>
      </c>
      <c r="Q75" s="4" t="s">
        <v>88</v>
      </c>
    </row>
    <row r="76" spans="1:17" x14ac:dyDescent="0.25">
      <c r="A76" s="16" t="s">
        <v>375</v>
      </c>
      <c r="B76" s="26" t="s">
        <v>443</v>
      </c>
      <c r="C76" s="17" t="s">
        <v>628</v>
      </c>
      <c r="D76" s="16">
        <v>164</v>
      </c>
      <c r="E76" s="18">
        <v>26.23</v>
      </c>
      <c r="F76" s="19">
        <f t="shared" si="3"/>
        <v>4301.72</v>
      </c>
      <c r="G76" s="20"/>
      <c r="H76" s="19">
        <f t="shared" si="4"/>
        <v>20.176923076923078</v>
      </c>
      <c r="I76" s="19">
        <f t="shared" si="5"/>
        <v>3309.0153846153848</v>
      </c>
      <c r="J76" s="4">
        <v>0</v>
      </c>
      <c r="K76" s="4" t="s">
        <v>150</v>
      </c>
      <c r="L76" s="4">
        <v>4146</v>
      </c>
      <c r="M76" s="4" t="s">
        <v>16</v>
      </c>
      <c r="N76" s="4">
        <v>101718955</v>
      </c>
      <c r="O76" s="4" t="s">
        <v>357</v>
      </c>
      <c r="P76" s="4" t="s">
        <v>151</v>
      </c>
      <c r="Q76" s="4" t="s">
        <v>76</v>
      </c>
    </row>
    <row r="77" spans="1:17" x14ac:dyDescent="0.25">
      <c r="A77" s="16" t="e">
        <v>#N/A</v>
      </c>
      <c r="B77" s="26" t="s">
        <v>444</v>
      </c>
      <c r="C77" s="17" t="s">
        <v>629</v>
      </c>
      <c r="D77" s="16">
        <v>156</v>
      </c>
      <c r="E77" s="18">
        <v>0.82</v>
      </c>
      <c r="F77" s="19">
        <f t="shared" si="3"/>
        <v>127.91999999999999</v>
      </c>
      <c r="G77" s="20"/>
      <c r="H77" s="19">
        <f t="shared" si="4"/>
        <v>0.63076923076923075</v>
      </c>
      <c r="I77" s="19">
        <f t="shared" si="5"/>
        <v>98.399999999999991</v>
      </c>
      <c r="J77" s="4">
        <v>0</v>
      </c>
      <c r="K77" s="4" t="s">
        <v>214</v>
      </c>
      <c r="L77" s="4">
        <v>4131</v>
      </c>
      <c r="M77" s="4" t="s">
        <v>57</v>
      </c>
      <c r="N77" s="4">
        <v>101211799</v>
      </c>
      <c r="O77" s="4" t="s">
        <v>361</v>
      </c>
      <c r="P77" s="4">
        <v>0</v>
      </c>
      <c r="Q77" s="4" t="s">
        <v>40</v>
      </c>
    </row>
    <row r="78" spans="1:17" x14ac:dyDescent="0.25">
      <c r="A78" s="16" t="e">
        <v>#N/A</v>
      </c>
      <c r="B78" s="26" t="s">
        <v>445</v>
      </c>
      <c r="C78" s="17" t="s">
        <v>630</v>
      </c>
      <c r="D78" s="16">
        <v>4</v>
      </c>
      <c r="E78" s="18">
        <v>7.25</v>
      </c>
      <c r="F78" s="19">
        <f t="shared" si="3"/>
        <v>29</v>
      </c>
      <c r="G78" s="20"/>
      <c r="H78" s="19">
        <f t="shared" si="4"/>
        <v>5.5769230769230766</v>
      </c>
      <c r="I78" s="19">
        <f t="shared" si="5"/>
        <v>22.307692307692307</v>
      </c>
      <c r="J78" s="4">
        <v>0</v>
      </c>
      <c r="K78" s="4" t="s">
        <v>218</v>
      </c>
      <c r="L78" s="4">
        <v>4201</v>
      </c>
      <c r="M78" s="4" t="s">
        <v>17</v>
      </c>
      <c r="N78" s="4">
        <v>113736900</v>
      </c>
      <c r="O78" s="4" t="s">
        <v>361</v>
      </c>
      <c r="P78" s="4">
        <v>0</v>
      </c>
      <c r="Q78" s="4" t="s">
        <v>76</v>
      </c>
    </row>
    <row r="79" spans="1:17" x14ac:dyDescent="0.25">
      <c r="A79" s="16" t="e">
        <v>#N/A</v>
      </c>
      <c r="B79" s="26" t="s">
        <v>446</v>
      </c>
      <c r="C79" s="17" t="s">
        <v>631</v>
      </c>
      <c r="D79" s="16">
        <v>8</v>
      </c>
      <c r="E79" s="18">
        <v>9.77</v>
      </c>
      <c r="F79" s="19">
        <f t="shared" si="3"/>
        <v>78.16</v>
      </c>
      <c r="G79" s="20"/>
      <c r="H79" s="19">
        <f t="shared" si="4"/>
        <v>7.5153846153846144</v>
      </c>
      <c r="I79" s="19">
        <f t="shared" si="5"/>
        <v>60.123076923076916</v>
      </c>
      <c r="J79" s="4">
        <v>0</v>
      </c>
      <c r="K79" s="4" t="s">
        <v>264</v>
      </c>
      <c r="L79" s="4">
        <v>4146</v>
      </c>
      <c r="M79" s="4" t="s">
        <v>16</v>
      </c>
      <c r="N79" s="4">
        <v>102069496</v>
      </c>
      <c r="O79" s="4" t="s">
        <v>357</v>
      </c>
      <c r="P79" s="4" t="s">
        <v>255</v>
      </c>
      <c r="Q79" s="4" t="s">
        <v>88</v>
      </c>
    </row>
    <row r="80" spans="1:17" x14ac:dyDescent="0.25">
      <c r="A80" s="16" t="e">
        <v>#N/A</v>
      </c>
      <c r="B80" s="26" t="s">
        <v>447</v>
      </c>
      <c r="C80" s="17" t="s">
        <v>632</v>
      </c>
      <c r="D80" s="16">
        <v>2</v>
      </c>
      <c r="E80" s="18">
        <v>12.93</v>
      </c>
      <c r="F80" s="19">
        <f t="shared" si="3"/>
        <v>25.86</v>
      </c>
      <c r="G80" s="20"/>
      <c r="H80" s="19">
        <f t="shared" si="4"/>
        <v>9.9461538461538463</v>
      </c>
      <c r="I80" s="19">
        <f t="shared" si="5"/>
        <v>19.892307692307693</v>
      </c>
      <c r="J80" s="4">
        <v>0</v>
      </c>
      <c r="K80" s="4" t="s">
        <v>219</v>
      </c>
      <c r="L80" s="4">
        <v>4171</v>
      </c>
      <c r="M80" s="4" t="s">
        <v>12</v>
      </c>
      <c r="N80" s="4">
        <v>101212054</v>
      </c>
      <c r="O80" s="4" t="s">
        <v>361</v>
      </c>
      <c r="P80" s="4">
        <v>0</v>
      </c>
      <c r="Q80" s="4" t="s">
        <v>40</v>
      </c>
    </row>
    <row r="81" spans="1:17" x14ac:dyDescent="0.25">
      <c r="A81" s="16" t="e">
        <v>#N/A</v>
      </c>
      <c r="B81" s="26" t="s">
        <v>448</v>
      </c>
      <c r="C81" s="17" t="s">
        <v>633</v>
      </c>
      <c r="D81" s="16">
        <v>8</v>
      </c>
      <c r="E81" s="18">
        <v>7.61</v>
      </c>
      <c r="F81" s="19">
        <f t="shared" si="3"/>
        <v>60.88</v>
      </c>
      <c r="G81" s="20"/>
      <c r="H81" s="19">
        <f t="shared" si="4"/>
        <v>5.8538461538461535</v>
      </c>
      <c r="I81" s="19">
        <f t="shared" si="5"/>
        <v>46.830769230769228</v>
      </c>
      <c r="J81" s="4">
        <v>0</v>
      </c>
      <c r="K81" s="4" t="s">
        <v>251</v>
      </c>
      <c r="L81" s="4">
        <v>4146</v>
      </c>
      <c r="M81" s="4" t="s">
        <v>16</v>
      </c>
      <c r="N81" s="4">
        <v>102066896</v>
      </c>
      <c r="O81" s="4" t="s">
        <v>357</v>
      </c>
      <c r="P81" s="4" t="s">
        <v>252</v>
      </c>
      <c r="Q81" s="4" t="s">
        <v>88</v>
      </c>
    </row>
    <row r="82" spans="1:17" x14ac:dyDescent="0.25">
      <c r="A82" s="16" t="e">
        <v>#N/A</v>
      </c>
      <c r="B82" s="26" t="s">
        <v>449</v>
      </c>
      <c r="C82" s="17" t="s">
        <v>634</v>
      </c>
      <c r="D82" s="16">
        <v>4</v>
      </c>
      <c r="E82" s="18">
        <v>10.78</v>
      </c>
      <c r="F82" s="19">
        <f t="shared" si="3"/>
        <v>43.12</v>
      </c>
      <c r="G82" s="20"/>
      <c r="H82" s="19">
        <f t="shared" si="4"/>
        <v>8.2923076923076913</v>
      </c>
      <c r="I82" s="19">
        <f t="shared" si="5"/>
        <v>33.169230769230765</v>
      </c>
      <c r="J82" s="4">
        <v>0</v>
      </c>
      <c r="K82" s="4" t="s">
        <v>160</v>
      </c>
      <c r="L82" s="4">
        <v>4144</v>
      </c>
      <c r="M82" s="4" t="s">
        <v>27</v>
      </c>
      <c r="N82" s="4">
        <v>101716376</v>
      </c>
      <c r="O82" s="4" t="s">
        <v>357</v>
      </c>
      <c r="P82" s="4" t="s">
        <v>161</v>
      </c>
      <c r="Q82" s="4" t="s">
        <v>76</v>
      </c>
    </row>
    <row r="83" spans="1:17" x14ac:dyDescent="0.25">
      <c r="A83" s="16" t="e">
        <v>#N/A</v>
      </c>
      <c r="B83" s="26" t="s">
        <v>450</v>
      </c>
      <c r="C83" s="17" t="s">
        <v>635</v>
      </c>
      <c r="D83" s="16">
        <v>6</v>
      </c>
      <c r="E83" s="18">
        <v>13.46</v>
      </c>
      <c r="F83" s="19">
        <f t="shared" si="3"/>
        <v>80.760000000000005</v>
      </c>
      <c r="G83" s="20"/>
      <c r="H83" s="19">
        <f t="shared" si="4"/>
        <v>10.353846153846154</v>
      </c>
      <c r="I83" s="19">
        <f t="shared" si="5"/>
        <v>62.123076923076923</v>
      </c>
      <c r="J83" s="4">
        <v>0</v>
      </c>
      <c r="K83" s="4" t="s">
        <v>220</v>
      </c>
      <c r="L83" s="4">
        <v>4171</v>
      </c>
      <c r="M83" s="4" t="s">
        <v>12</v>
      </c>
      <c r="N83" s="4">
        <v>104319030</v>
      </c>
      <c r="O83" s="4" t="s">
        <v>357</v>
      </c>
      <c r="P83" s="4" t="s">
        <v>221</v>
      </c>
      <c r="Q83" s="4" t="s">
        <v>76</v>
      </c>
    </row>
    <row r="84" spans="1:17" x14ac:dyDescent="0.25">
      <c r="A84" s="16" t="e">
        <v>#N/A</v>
      </c>
      <c r="B84" s="26" t="s">
        <v>451</v>
      </c>
      <c r="C84" s="17" t="s">
        <v>636</v>
      </c>
      <c r="D84" s="16">
        <v>4</v>
      </c>
      <c r="E84" s="18">
        <v>9.02</v>
      </c>
      <c r="F84" s="19">
        <f t="shared" si="3"/>
        <v>36.08</v>
      </c>
      <c r="G84" s="20"/>
      <c r="H84" s="19">
        <f t="shared" si="4"/>
        <v>6.9384615384615378</v>
      </c>
      <c r="I84" s="19">
        <f t="shared" si="5"/>
        <v>27.753846153846151</v>
      </c>
      <c r="J84" s="4">
        <v>0</v>
      </c>
      <c r="K84" s="4" t="s">
        <v>287</v>
      </c>
      <c r="L84" s="4">
        <v>5261</v>
      </c>
      <c r="M84" s="4" t="s">
        <v>44</v>
      </c>
      <c r="N84" s="4">
        <v>101211697</v>
      </c>
      <c r="O84" s="4" t="s">
        <v>361</v>
      </c>
      <c r="P84" s="4">
        <v>0</v>
      </c>
      <c r="Q84" s="4" t="s">
        <v>40</v>
      </c>
    </row>
    <row r="85" spans="1:17" x14ac:dyDescent="0.25">
      <c r="A85" s="16" t="e">
        <v>#N/A</v>
      </c>
      <c r="B85" s="26" t="s">
        <v>452</v>
      </c>
      <c r="C85" s="17" t="s">
        <v>637</v>
      </c>
      <c r="D85" s="16">
        <v>6</v>
      </c>
      <c r="E85" s="18">
        <v>21.98</v>
      </c>
      <c r="F85" s="19">
        <f t="shared" si="3"/>
        <v>131.88</v>
      </c>
      <c r="G85" s="20"/>
      <c r="H85" s="19">
        <f t="shared" si="4"/>
        <v>16.907692307692308</v>
      </c>
      <c r="I85" s="19">
        <f t="shared" si="5"/>
        <v>101.44615384615385</v>
      </c>
      <c r="J85" s="4">
        <v>0</v>
      </c>
      <c r="K85" s="4" t="s">
        <v>303</v>
      </c>
      <c r="L85" s="4">
        <v>4146</v>
      </c>
      <c r="M85" s="4" t="s">
        <v>16</v>
      </c>
      <c r="N85" s="4">
        <v>101753148</v>
      </c>
      <c r="O85" s="4" t="s">
        <v>357</v>
      </c>
      <c r="P85" s="4" t="s">
        <v>228</v>
      </c>
      <c r="Q85" s="4" t="s">
        <v>76</v>
      </c>
    </row>
    <row r="86" spans="1:17" x14ac:dyDescent="0.25">
      <c r="A86" s="16" t="e">
        <v>#N/A</v>
      </c>
      <c r="B86" s="26" t="s">
        <v>453</v>
      </c>
      <c r="C86" s="17" t="s">
        <v>638</v>
      </c>
      <c r="D86" s="16">
        <v>3</v>
      </c>
      <c r="E86" s="18">
        <v>5.26</v>
      </c>
      <c r="F86" s="19">
        <f t="shared" si="3"/>
        <v>15.78</v>
      </c>
      <c r="G86" s="20"/>
      <c r="H86" s="19">
        <f t="shared" si="4"/>
        <v>4.046153846153846</v>
      </c>
      <c r="I86" s="19">
        <f t="shared" si="5"/>
        <v>12.138461538461538</v>
      </c>
      <c r="J86" s="4">
        <v>0</v>
      </c>
      <c r="K86" s="4" t="s">
        <v>222</v>
      </c>
      <c r="L86" s="4">
        <v>5201</v>
      </c>
      <c r="M86" s="4" t="s">
        <v>17</v>
      </c>
      <c r="N86" s="4">
        <v>101720355</v>
      </c>
      <c r="O86" s="4" t="s">
        <v>357</v>
      </c>
      <c r="P86" s="4" t="s">
        <v>149</v>
      </c>
      <c r="Q86" s="4" t="s">
        <v>76</v>
      </c>
    </row>
    <row r="87" spans="1:17" x14ac:dyDescent="0.25">
      <c r="A87" s="16" t="e">
        <v>#N/A</v>
      </c>
      <c r="B87" s="26" t="s">
        <v>454</v>
      </c>
      <c r="C87" s="17" t="s">
        <v>639</v>
      </c>
      <c r="D87" s="16">
        <v>5</v>
      </c>
      <c r="E87" s="18">
        <v>17.38</v>
      </c>
      <c r="F87" s="19">
        <f t="shared" si="3"/>
        <v>86.899999999999991</v>
      </c>
      <c r="G87" s="20"/>
      <c r="H87" s="19">
        <f t="shared" si="4"/>
        <v>13.369230769230768</v>
      </c>
      <c r="I87" s="19">
        <f t="shared" si="5"/>
        <v>66.84615384615384</v>
      </c>
      <c r="J87" s="4">
        <v>0</v>
      </c>
      <c r="K87" s="4" t="s">
        <v>163</v>
      </c>
      <c r="L87" s="4">
        <v>4171</v>
      </c>
      <c r="M87" s="4" t="s">
        <v>12</v>
      </c>
      <c r="N87" s="4">
        <v>101719183</v>
      </c>
      <c r="O87" s="4" t="s">
        <v>357</v>
      </c>
      <c r="P87" s="4" t="s">
        <v>164</v>
      </c>
      <c r="Q87" s="4" t="s">
        <v>76</v>
      </c>
    </row>
    <row r="88" spans="1:17" x14ac:dyDescent="0.25">
      <c r="A88" s="16" t="e">
        <v>#N/A</v>
      </c>
      <c r="B88" s="26" t="s">
        <v>455</v>
      </c>
      <c r="C88" s="17" t="s">
        <v>640</v>
      </c>
      <c r="D88" s="16">
        <v>4</v>
      </c>
      <c r="E88" s="18">
        <v>34.71</v>
      </c>
      <c r="F88" s="19">
        <f t="shared" si="3"/>
        <v>138.84</v>
      </c>
      <c r="G88" s="20"/>
      <c r="H88" s="19">
        <f t="shared" si="4"/>
        <v>26.7</v>
      </c>
      <c r="I88" s="19">
        <f t="shared" si="5"/>
        <v>106.8</v>
      </c>
      <c r="J88" s="4">
        <v>0</v>
      </c>
      <c r="K88" s="4" t="s">
        <v>223</v>
      </c>
      <c r="L88" s="4">
        <v>4138</v>
      </c>
      <c r="M88" s="4" t="s">
        <v>13</v>
      </c>
      <c r="N88" s="4">
        <v>101718945</v>
      </c>
      <c r="O88" s="4" t="s">
        <v>357</v>
      </c>
      <c r="P88" s="4" t="s">
        <v>168</v>
      </c>
      <c r="Q88" s="4" t="s">
        <v>76</v>
      </c>
    </row>
    <row r="89" spans="1:17" x14ac:dyDescent="0.25">
      <c r="A89" s="16" t="s">
        <v>375</v>
      </c>
      <c r="B89" s="26" t="s">
        <v>456</v>
      </c>
      <c r="C89" s="17" t="s">
        <v>641</v>
      </c>
      <c r="D89" s="16">
        <v>400</v>
      </c>
      <c r="E89" s="18">
        <v>0</v>
      </c>
      <c r="F89" s="19">
        <f t="shared" si="3"/>
        <v>0</v>
      </c>
      <c r="G89" s="20"/>
      <c r="H89" s="19">
        <f t="shared" si="4"/>
        <v>0</v>
      </c>
      <c r="I89" s="19">
        <f t="shared" si="5"/>
        <v>0</v>
      </c>
      <c r="J89" s="4">
        <v>0</v>
      </c>
      <c r="K89" s="4" t="s">
        <v>271</v>
      </c>
      <c r="L89" s="4">
        <v>4171</v>
      </c>
      <c r="M89" s="4" t="s">
        <v>12</v>
      </c>
      <c r="N89" s="4">
        <v>102069496</v>
      </c>
      <c r="O89" s="4" t="s">
        <v>357</v>
      </c>
      <c r="P89" s="4" t="s">
        <v>255</v>
      </c>
      <c r="Q89" s="4" t="s">
        <v>88</v>
      </c>
    </row>
    <row r="90" spans="1:17" x14ac:dyDescent="0.25">
      <c r="A90" s="16" t="e">
        <v>#N/A</v>
      </c>
      <c r="B90" s="26" t="s">
        <v>457</v>
      </c>
      <c r="C90" s="17" t="s">
        <v>642</v>
      </c>
      <c r="D90" s="16">
        <v>4</v>
      </c>
      <c r="E90" s="18">
        <v>8.66</v>
      </c>
      <c r="F90" s="19">
        <f t="shared" si="3"/>
        <v>34.64</v>
      </c>
      <c r="G90" s="20"/>
      <c r="H90" s="19">
        <f t="shared" si="4"/>
        <v>6.6615384615384619</v>
      </c>
      <c r="I90" s="19">
        <f t="shared" si="5"/>
        <v>26.646153846153847</v>
      </c>
      <c r="J90" s="4">
        <v>0</v>
      </c>
      <c r="K90" s="4" t="s">
        <v>170</v>
      </c>
      <c r="L90" s="4">
        <v>4162</v>
      </c>
      <c r="M90" s="4" t="s">
        <v>11</v>
      </c>
      <c r="N90" s="4">
        <v>101212170</v>
      </c>
      <c r="O90" s="4" t="s">
        <v>361</v>
      </c>
      <c r="P90" s="4">
        <v>0</v>
      </c>
      <c r="Q90" s="4" t="s">
        <v>40</v>
      </c>
    </row>
    <row r="91" spans="1:17" x14ac:dyDescent="0.25">
      <c r="A91" s="16" t="e">
        <v>#N/A</v>
      </c>
      <c r="B91" s="26" t="s">
        <v>458</v>
      </c>
      <c r="C91" s="17" t="s">
        <v>643</v>
      </c>
      <c r="D91" s="16">
        <v>6</v>
      </c>
      <c r="E91" s="18">
        <v>10.15</v>
      </c>
      <c r="F91" s="19">
        <f t="shared" si="3"/>
        <v>60.900000000000006</v>
      </c>
      <c r="G91" s="20"/>
      <c r="H91" s="19">
        <f t="shared" si="4"/>
        <v>7.8076923076923075</v>
      </c>
      <c r="I91" s="19">
        <f t="shared" si="5"/>
        <v>46.846153846153847</v>
      </c>
      <c r="J91" s="4">
        <v>0</v>
      </c>
      <c r="K91" s="4" t="s">
        <v>307</v>
      </c>
      <c r="L91" s="4">
        <v>4146</v>
      </c>
      <c r="M91" s="4" t="s">
        <v>16</v>
      </c>
      <c r="N91" s="4">
        <v>102066669</v>
      </c>
      <c r="O91" s="4" t="s">
        <v>357</v>
      </c>
      <c r="P91" s="4" t="s">
        <v>295</v>
      </c>
      <c r="Q91" s="4" t="s">
        <v>14</v>
      </c>
    </row>
    <row r="92" spans="1:17" x14ac:dyDescent="0.25">
      <c r="A92" s="16" t="e">
        <v>#N/A</v>
      </c>
      <c r="B92" s="26" t="s">
        <v>459</v>
      </c>
      <c r="C92" s="17" t="s">
        <v>644</v>
      </c>
      <c r="D92" s="16">
        <v>15</v>
      </c>
      <c r="E92" s="18">
        <v>11.43</v>
      </c>
      <c r="F92" s="19">
        <f t="shared" si="3"/>
        <v>171.45</v>
      </c>
      <c r="G92" s="20"/>
      <c r="H92" s="19">
        <f t="shared" si="4"/>
        <v>8.7923076923076913</v>
      </c>
      <c r="I92" s="19">
        <f t="shared" si="5"/>
        <v>131.88461538461536</v>
      </c>
      <c r="J92" s="4">
        <v>0</v>
      </c>
      <c r="K92" s="4" t="s">
        <v>171</v>
      </c>
      <c r="L92" s="4">
        <v>4171</v>
      </c>
      <c r="M92" s="4" t="s">
        <v>12</v>
      </c>
      <c r="N92" s="4">
        <v>101455378</v>
      </c>
      <c r="O92" s="4" t="s">
        <v>357</v>
      </c>
      <c r="P92" s="4" t="s">
        <v>172</v>
      </c>
      <c r="Q92" s="4" t="s">
        <v>76</v>
      </c>
    </row>
    <row r="93" spans="1:17" x14ac:dyDescent="0.25">
      <c r="A93" s="16" t="s">
        <v>375</v>
      </c>
      <c r="B93" s="26" t="s">
        <v>460</v>
      </c>
      <c r="C93" s="17" t="s">
        <v>645</v>
      </c>
      <c r="D93" s="16">
        <v>6</v>
      </c>
      <c r="E93" s="18">
        <v>444.87</v>
      </c>
      <c r="F93" s="19">
        <f t="shared" si="3"/>
        <v>2669.2200000000003</v>
      </c>
      <c r="G93" s="20"/>
      <c r="H93" s="19">
        <f t="shared" si="4"/>
        <v>342.2076923076923</v>
      </c>
      <c r="I93" s="19">
        <f t="shared" si="5"/>
        <v>2053.2461538461539</v>
      </c>
      <c r="J93" s="4">
        <v>0</v>
      </c>
      <c r="K93" s="4" t="s">
        <v>304</v>
      </c>
      <c r="L93" s="4">
        <v>4171</v>
      </c>
      <c r="M93" s="4" t="s">
        <v>12</v>
      </c>
      <c r="N93" s="4">
        <v>101716272</v>
      </c>
      <c r="O93" s="4" t="s">
        <v>357</v>
      </c>
      <c r="P93" s="4" t="s">
        <v>305</v>
      </c>
      <c r="Q93" s="4" t="s">
        <v>76</v>
      </c>
    </row>
    <row r="94" spans="1:17" x14ac:dyDescent="0.25">
      <c r="A94" s="16" t="e">
        <v>#N/A</v>
      </c>
      <c r="B94" s="26" t="s">
        <v>461</v>
      </c>
      <c r="C94" s="17" t="s">
        <v>646</v>
      </c>
      <c r="D94" s="16">
        <v>16</v>
      </c>
      <c r="E94" s="18">
        <v>11.75</v>
      </c>
      <c r="F94" s="19">
        <f t="shared" si="3"/>
        <v>188</v>
      </c>
      <c r="G94" s="20"/>
      <c r="H94" s="19">
        <f t="shared" si="4"/>
        <v>9.0384615384615383</v>
      </c>
      <c r="I94" s="19">
        <f t="shared" si="5"/>
        <v>144.61538461538461</v>
      </c>
      <c r="J94" s="4">
        <v>0</v>
      </c>
      <c r="K94" s="4" t="s">
        <v>235</v>
      </c>
      <c r="L94" s="4">
        <v>4146</v>
      </c>
      <c r="M94" s="4" t="s">
        <v>16</v>
      </c>
      <c r="N94" s="4">
        <v>102069543</v>
      </c>
      <c r="O94" s="4" t="s">
        <v>357</v>
      </c>
      <c r="P94" s="4" t="s">
        <v>236</v>
      </c>
      <c r="Q94" s="4" t="s">
        <v>88</v>
      </c>
    </row>
    <row r="95" spans="1:17" x14ac:dyDescent="0.25">
      <c r="A95" s="16" t="e">
        <v>#N/A</v>
      </c>
      <c r="B95" s="27">
        <v>185099</v>
      </c>
      <c r="C95" s="17" t="s">
        <v>647</v>
      </c>
      <c r="D95" s="16">
        <v>19</v>
      </c>
      <c r="E95" s="18">
        <v>2.37</v>
      </c>
      <c r="F95" s="19">
        <f t="shared" si="3"/>
        <v>45.03</v>
      </c>
      <c r="G95" s="20"/>
      <c r="H95" s="19">
        <f t="shared" si="4"/>
        <v>1.823076923076923</v>
      </c>
      <c r="I95" s="19">
        <f t="shared" si="5"/>
        <v>34.638461538461534</v>
      </c>
      <c r="J95" s="4">
        <v>0</v>
      </c>
      <c r="K95" s="4" t="s">
        <v>276</v>
      </c>
      <c r="L95" s="4">
        <v>4201</v>
      </c>
      <c r="M95" s="4" t="s">
        <v>17</v>
      </c>
      <c r="N95" s="4">
        <v>101211763</v>
      </c>
      <c r="O95" s="4" t="s">
        <v>361</v>
      </c>
      <c r="P95" s="4">
        <v>0</v>
      </c>
      <c r="Q95" s="4" t="s">
        <v>40</v>
      </c>
    </row>
    <row r="96" spans="1:17" x14ac:dyDescent="0.25">
      <c r="A96" s="16" t="e">
        <v>#N/A</v>
      </c>
      <c r="B96" s="26" t="s">
        <v>462</v>
      </c>
      <c r="C96" s="17" t="s">
        <v>648</v>
      </c>
      <c r="D96" s="16">
        <v>5</v>
      </c>
      <c r="E96" s="18">
        <v>13.61</v>
      </c>
      <c r="F96" s="19">
        <f t="shared" si="3"/>
        <v>68.05</v>
      </c>
      <c r="G96" s="20"/>
      <c r="H96" s="19">
        <f t="shared" si="4"/>
        <v>10.469230769230768</v>
      </c>
      <c r="I96" s="19">
        <f t="shared" si="5"/>
        <v>52.34615384615384</v>
      </c>
      <c r="J96" s="4">
        <v>0</v>
      </c>
      <c r="K96" s="4" t="s">
        <v>277</v>
      </c>
      <c r="L96" s="4">
        <v>4146</v>
      </c>
      <c r="M96" s="4" t="s">
        <v>16</v>
      </c>
      <c r="N96" s="4">
        <v>102069235</v>
      </c>
      <c r="O96" s="4" t="s">
        <v>357</v>
      </c>
      <c r="P96" s="4" t="s">
        <v>278</v>
      </c>
      <c r="Q96" s="4" t="s">
        <v>88</v>
      </c>
    </row>
    <row r="97" spans="1:17" x14ac:dyDescent="0.25">
      <c r="A97" s="16" t="e">
        <v>#N/A</v>
      </c>
      <c r="B97" s="26" t="s">
        <v>463</v>
      </c>
      <c r="C97" s="17" t="s">
        <v>649</v>
      </c>
      <c r="D97" s="16">
        <v>4</v>
      </c>
      <c r="E97" s="18">
        <v>9.8699999999999992</v>
      </c>
      <c r="F97" s="19">
        <f t="shared" si="3"/>
        <v>39.479999999999997</v>
      </c>
      <c r="G97" s="20"/>
      <c r="H97" s="19">
        <f t="shared" si="4"/>
        <v>7.5923076923076911</v>
      </c>
      <c r="I97" s="19">
        <f t="shared" si="5"/>
        <v>30.369230769230764</v>
      </c>
      <c r="J97" s="4">
        <v>0</v>
      </c>
      <c r="K97" s="4" t="s">
        <v>176</v>
      </c>
      <c r="L97" s="4">
        <v>4171</v>
      </c>
      <c r="M97" s="4" t="s">
        <v>12</v>
      </c>
      <c r="N97" s="4">
        <v>101718002</v>
      </c>
      <c r="O97" s="4" t="s">
        <v>357</v>
      </c>
      <c r="P97" s="4" t="s">
        <v>177</v>
      </c>
      <c r="Q97" s="4" t="s">
        <v>76</v>
      </c>
    </row>
    <row r="98" spans="1:17" x14ac:dyDescent="0.25">
      <c r="A98" s="16" t="e">
        <v>#N/A</v>
      </c>
      <c r="B98" s="26" t="s">
        <v>464</v>
      </c>
      <c r="C98" s="17" t="s">
        <v>617</v>
      </c>
      <c r="D98" s="16">
        <v>4</v>
      </c>
      <c r="E98" s="18">
        <v>2.72</v>
      </c>
      <c r="F98" s="19">
        <f t="shared" si="3"/>
        <v>10.88</v>
      </c>
      <c r="G98" s="20"/>
      <c r="H98" s="19">
        <f t="shared" si="4"/>
        <v>2.0923076923076924</v>
      </c>
      <c r="I98" s="19">
        <f t="shared" si="5"/>
        <v>8.3692307692307697</v>
      </c>
      <c r="J98" s="4">
        <v>0</v>
      </c>
      <c r="K98" s="4" t="s">
        <v>178</v>
      </c>
      <c r="L98" s="4">
        <v>4146</v>
      </c>
      <c r="M98" s="4" t="s">
        <v>16</v>
      </c>
      <c r="N98" s="4">
        <v>101670117</v>
      </c>
      <c r="O98" s="4" t="s">
        <v>357</v>
      </c>
      <c r="P98" s="4" t="s">
        <v>179</v>
      </c>
      <c r="Q98" s="4" t="s">
        <v>76</v>
      </c>
    </row>
    <row r="99" spans="1:17" x14ac:dyDescent="0.25">
      <c r="A99" s="16" t="e">
        <v>#N/A</v>
      </c>
      <c r="B99" s="26" t="s">
        <v>465</v>
      </c>
      <c r="C99" s="17" t="s">
        <v>650</v>
      </c>
      <c r="D99" s="16">
        <v>3</v>
      </c>
      <c r="E99" s="18">
        <v>0.96</v>
      </c>
      <c r="F99" s="19">
        <f t="shared" si="3"/>
        <v>2.88</v>
      </c>
      <c r="G99" s="20"/>
      <c r="H99" s="19">
        <f t="shared" si="4"/>
        <v>0.73846153846153839</v>
      </c>
      <c r="I99" s="19">
        <f t="shared" si="5"/>
        <v>2.2153846153846151</v>
      </c>
      <c r="J99" s="4">
        <v>0</v>
      </c>
      <c r="K99" s="4" t="s">
        <v>318</v>
      </c>
      <c r="L99" s="4">
        <v>4146</v>
      </c>
      <c r="M99" s="4" t="s">
        <v>16</v>
      </c>
      <c r="N99" s="4">
        <v>101751993</v>
      </c>
      <c r="O99" s="4" t="s">
        <v>357</v>
      </c>
      <c r="P99" s="4" t="s">
        <v>305</v>
      </c>
      <c r="Q99" s="4" t="s">
        <v>76</v>
      </c>
    </row>
    <row r="100" spans="1:17" x14ac:dyDescent="0.25">
      <c r="A100" s="16" t="e">
        <v>#N/A</v>
      </c>
      <c r="B100" s="26" t="s">
        <v>466</v>
      </c>
      <c r="C100" s="17" t="s">
        <v>651</v>
      </c>
      <c r="D100" s="16">
        <v>7</v>
      </c>
      <c r="E100" s="18">
        <v>3.47</v>
      </c>
      <c r="F100" s="19">
        <f t="shared" si="3"/>
        <v>24.290000000000003</v>
      </c>
      <c r="G100" s="20"/>
      <c r="H100" s="19">
        <f t="shared" si="4"/>
        <v>2.6692307692307691</v>
      </c>
      <c r="I100" s="19">
        <f t="shared" si="5"/>
        <v>18.684615384615384</v>
      </c>
      <c r="J100" s="4">
        <v>0</v>
      </c>
      <c r="K100" s="4" t="s">
        <v>182</v>
      </c>
      <c r="L100" s="4">
        <v>4146</v>
      </c>
      <c r="M100" s="4" t="s">
        <v>16</v>
      </c>
      <c r="N100" s="4">
        <v>103623426</v>
      </c>
      <c r="O100" s="4" t="s">
        <v>357</v>
      </c>
      <c r="P100" s="4" t="s">
        <v>183</v>
      </c>
      <c r="Q100" s="4" t="s">
        <v>88</v>
      </c>
    </row>
    <row r="101" spans="1:17" x14ac:dyDescent="0.25">
      <c r="A101" s="16" t="e">
        <v>#N/A</v>
      </c>
      <c r="B101" s="26" t="s">
        <v>467</v>
      </c>
      <c r="C101" s="17" t="s">
        <v>652</v>
      </c>
      <c r="D101" s="16">
        <v>4</v>
      </c>
      <c r="E101" s="18">
        <v>2.1</v>
      </c>
      <c r="F101" s="19">
        <f t="shared" si="3"/>
        <v>8.4</v>
      </c>
      <c r="G101" s="20"/>
      <c r="H101" s="19">
        <f t="shared" si="4"/>
        <v>1.6153846153846154</v>
      </c>
      <c r="I101" s="19">
        <f t="shared" si="5"/>
        <v>6.4615384615384617</v>
      </c>
      <c r="J101" s="4">
        <v>0</v>
      </c>
      <c r="K101" s="4" t="s">
        <v>244</v>
      </c>
      <c r="L101" s="4">
        <v>4162</v>
      </c>
      <c r="M101" s="4" t="s">
        <v>11</v>
      </c>
      <c r="N101" s="4">
        <v>101211787</v>
      </c>
      <c r="O101" s="4" t="s">
        <v>361</v>
      </c>
      <c r="P101" s="4">
        <v>0</v>
      </c>
      <c r="Q101" s="4" t="s">
        <v>40</v>
      </c>
    </row>
    <row r="102" spans="1:17" x14ac:dyDescent="0.25">
      <c r="A102" s="16" t="e">
        <v>#N/A</v>
      </c>
      <c r="B102" s="26" t="s">
        <v>468</v>
      </c>
      <c r="C102" s="17" t="s">
        <v>653</v>
      </c>
      <c r="D102" s="16">
        <v>6</v>
      </c>
      <c r="E102" s="18">
        <v>2.98</v>
      </c>
      <c r="F102" s="19">
        <f t="shared" si="3"/>
        <v>17.88</v>
      </c>
      <c r="G102" s="20"/>
      <c r="H102" s="19">
        <f t="shared" si="4"/>
        <v>2.2923076923076922</v>
      </c>
      <c r="I102" s="19">
        <f t="shared" si="5"/>
        <v>13.753846153846153</v>
      </c>
      <c r="J102" s="4">
        <v>0</v>
      </c>
      <c r="K102" s="4" t="s">
        <v>188</v>
      </c>
      <c r="L102" s="4">
        <v>4171</v>
      </c>
      <c r="M102" s="4" t="s">
        <v>12</v>
      </c>
      <c r="N102" s="4">
        <v>101718944</v>
      </c>
      <c r="O102" s="4" t="s">
        <v>357</v>
      </c>
      <c r="P102" s="4" t="s">
        <v>189</v>
      </c>
      <c r="Q102" s="4" t="s">
        <v>76</v>
      </c>
    </row>
    <row r="103" spans="1:17" x14ac:dyDescent="0.25">
      <c r="A103" s="16" t="e">
        <v>#N/A</v>
      </c>
      <c r="B103" s="26" t="s">
        <v>265</v>
      </c>
      <c r="C103" s="17" t="s">
        <v>654</v>
      </c>
      <c r="D103" s="16">
        <v>1</v>
      </c>
      <c r="E103" s="18">
        <v>13.77</v>
      </c>
      <c r="F103" s="19">
        <f t="shared" si="3"/>
        <v>13.77</v>
      </c>
      <c r="G103" s="20"/>
      <c r="H103" s="19">
        <f t="shared" si="4"/>
        <v>10.592307692307692</v>
      </c>
      <c r="I103" s="19">
        <f t="shared" si="5"/>
        <v>10.592307692307692</v>
      </c>
      <c r="J103" s="4">
        <v>0</v>
      </c>
      <c r="K103" s="4" t="s">
        <v>323</v>
      </c>
      <c r="L103" s="4">
        <v>4146</v>
      </c>
      <c r="M103" s="4" t="s">
        <v>16</v>
      </c>
      <c r="N103" s="4">
        <v>102067003</v>
      </c>
      <c r="O103" s="4" t="s">
        <v>357</v>
      </c>
      <c r="P103" s="4" t="s">
        <v>295</v>
      </c>
      <c r="Q103" s="4" t="s">
        <v>14</v>
      </c>
    </row>
    <row r="104" spans="1:17" x14ac:dyDescent="0.25">
      <c r="A104" s="16" t="e">
        <v>#N/A</v>
      </c>
      <c r="B104" s="26" t="s">
        <v>231</v>
      </c>
      <c r="C104" s="17" t="s">
        <v>655</v>
      </c>
      <c r="D104" s="16">
        <v>7</v>
      </c>
      <c r="E104" s="18">
        <v>15.8</v>
      </c>
      <c r="F104" s="19">
        <f t="shared" si="3"/>
        <v>110.60000000000001</v>
      </c>
      <c r="G104" s="20"/>
      <c r="H104" s="19">
        <f t="shared" si="4"/>
        <v>12.153846153846153</v>
      </c>
      <c r="I104" s="19">
        <f t="shared" si="5"/>
        <v>85.076923076923066</v>
      </c>
      <c r="J104" s="4">
        <v>0</v>
      </c>
      <c r="K104" s="4" t="s">
        <v>336</v>
      </c>
      <c r="L104" s="4">
        <v>4171</v>
      </c>
      <c r="M104" s="4" t="s">
        <v>12</v>
      </c>
      <c r="N104" s="4">
        <v>102070048</v>
      </c>
      <c r="O104" s="4" t="s">
        <v>357</v>
      </c>
      <c r="P104" s="4" t="s">
        <v>337</v>
      </c>
      <c r="Q104" s="4" t="s">
        <v>88</v>
      </c>
    </row>
    <row r="105" spans="1:17" x14ac:dyDescent="0.25">
      <c r="A105" s="16" t="e">
        <v>#N/A</v>
      </c>
      <c r="B105" s="26" t="s">
        <v>469</v>
      </c>
      <c r="C105" s="17" t="s">
        <v>656</v>
      </c>
      <c r="D105" s="16">
        <v>2</v>
      </c>
      <c r="E105" s="18">
        <v>8.0399999999999991</v>
      </c>
      <c r="F105" s="19">
        <f t="shared" si="3"/>
        <v>16.079999999999998</v>
      </c>
      <c r="G105" s="20"/>
      <c r="H105" s="19">
        <f t="shared" si="4"/>
        <v>6.184615384615384</v>
      </c>
      <c r="I105" s="19">
        <f t="shared" si="5"/>
        <v>12.369230769230768</v>
      </c>
      <c r="J105" s="4">
        <v>0</v>
      </c>
      <c r="K105" s="4" t="s">
        <v>194</v>
      </c>
      <c r="L105" s="4">
        <v>5105</v>
      </c>
      <c r="M105" s="4" t="s">
        <v>20</v>
      </c>
      <c r="N105" s="4">
        <v>101716985</v>
      </c>
      <c r="O105" s="4" t="s">
        <v>357</v>
      </c>
      <c r="P105" s="4" t="s">
        <v>195</v>
      </c>
      <c r="Q105" s="4" t="s">
        <v>76</v>
      </c>
    </row>
    <row r="106" spans="1:17" x14ac:dyDescent="0.25">
      <c r="A106" s="16" t="s">
        <v>375</v>
      </c>
      <c r="B106" s="26" t="s">
        <v>470</v>
      </c>
      <c r="C106" s="17" t="s">
        <v>657</v>
      </c>
      <c r="D106" s="16">
        <v>3</v>
      </c>
      <c r="E106" s="18">
        <v>23.45</v>
      </c>
      <c r="F106" s="19">
        <f t="shared" si="3"/>
        <v>70.349999999999994</v>
      </c>
      <c r="G106" s="20"/>
      <c r="H106" s="19">
        <f t="shared" si="4"/>
        <v>18.038461538461537</v>
      </c>
      <c r="I106" s="19">
        <f t="shared" si="5"/>
        <v>54.115384615384613</v>
      </c>
      <c r="J106" s="4">
        <v>0</v>
      </c>
      <c r="K106" s="4" t="s">
        <v>200</v>
      </c>
      <c r="L106" s="4">
        <v>4171</v>
      </c>
      <c r="M106" s="4" t="s">
        <v>12</v>
      </c>
      <c r="N106" s="4">
        <v>101716379</v>
      </c>
      <c r="O106" s="4" t="s">
        <v>357</v>
      </c>
      <c r="P106" s="4" t="s">
        <v>201</v>
      </c>
      <c r="Q106" s="4" t="s">
        <v>76</v>
      </c>
    </row>
    <row r="107" spans="1:17" x14ac:dyDescent="0.25">
      <c r="A107" s="16" t="e">
        <v>#N/A</v>
      </c>
      <c r="B107" s="27">
        <v>1704141</v>
      </c>
      <c r="C107" s="17" t="s">
        <v>658</v>
      </c>
      <c r="D107" s="16">
        <v>9</v>
      </c>
      <c r="E107" s="18">
        <v>10.8</v>
      </c>
      <c r="F107" s="19">
        <f t="shared" si="3"/>
        <v>97.2</v>
      </c>
      <c r="G107" s="20"/>
      <c r="H107" s="19">
        <f t="shared" si="4"/>
        <v>8.3076923076923084</v>
      </c>
      <c r="I107" s="19">
        <f t="shared" si="5"/>
        <v>74.769230769230774</v>
      </c>
      <c r="J107" s="4">
        <v>0</v>
      </c>
      <c r="K107" s="4" t="s">
        <v>254</v>
      </c>
      <c r="L107" s="4">
        <v>4171</v>
      </c>
      <c r="M107" s="4" t="s">
        <v>12</v>
      </c>
      <c r="N107" s="4">
        <v>102072707</v>
      </c>
      <c r="O107" s="4" t="s">
        <v>357</v>
      </c>
      <c r="P107" s="4" t="s">
        <v>255</v>
      </c>
      <c r="Q107" s="4" t="s">
        <v>88</v>
      </c>
    </row>
    <row r="108" spans="1:17" x14ac:dyDescent="0.25">
      <c r="A108" s="16" t="e">
        <v>#N/A</v>
      </c>
      <c r="B108" s="27">
        <v>1704204</v>
      </c>
      <c r="C108" s="17" t="s">
        <v>659</v>
      </c>
      <c r="D108" s="16">
        <v>7</v>
      </c>
      <c r="E108" s="18">
        <v>14.74</v>
      </c>
      <c r="F108" s="19">
        <f t="shared" si="3"/>
        <v>103.18</v>
      </c>
      <c r="G108" s="20"/>
      <c r="H108" s="19">
        <f t="shared" si="4"/>
        <v>11.338461538461539</v>
      </c>
      <c r="I108" s="19">
        <f t="shared" si="5"/>
        <v>79.369230769230768</v>
      </c>
      <c r="J108" s="4">
        <v>0</v>
      </c>
      <c r="K108" s="4" t="s">
        <v>275</v>
      </c>
      <c r="L108" s="4">
        <v>4146</v>
      </c>
      <c r="M108" s="4" t="s">
        <v>16</v>
      </c>
      <c r="N108" s="4">
        <v>102184954</v>
      </c>
      <c r="O108" s="4" t="s">
        <v>357</v>
      </c>
      <c r="P108" s="4" t="s">
        <v>248</v>
      </c>
      <c r="Q108" s="4" t="s">
        <v>76</v>
      </c>
    </row>
    <row r="109" spans="1:17" x14ac:dyDescent="0.25">
      <c r="A109" s="16" t="e">
        <v>#N/A</v>
      </c>
      <c r="B109" s="26" t="s">
        <v>293</v>
      </c>
      <c r="C109" s="17" t="s">
        <v>660</v>
      </c>
      <c r="D109" s="16">
        <v>2</v>
      </c>
      <c r="E109" s="18">
        <v>8.6199999999999992</v>
      </c>
      <c r="F109" s="19">
        <f t="shared" si="3"/>
        <v>17.239999999999998</v>
      </c>
      <c r="G109" s="20"/>
      <c r="H109" s="19">
        <f t="shared" si="4"/>
        <v>6.6307692307692303</v>
      </c>
      <c r="I109" s="19">
        <f t="shared" si="5"/>
        <v>13.261538461538461</v>
      </c>
      <c r="J109" s="4">
        <v>0</v>
      </c>
      <c r="K109" s="4" t="s">
        <v>256</v>
      </c>
      <c r="L109" s="4">
        <v>4146</v>
      </c>
      <c r="M109" s="4" t="s">
        <v>16</v>
      </c>
      <c r="N109" s="4">
        <v>101211920</v>
      </c>
      <c r="O109" s="4" t="s">
        <v>361</v>
      </c>
      <c r="P109" s="4">
        <v>0</v>
      </c>
      <c r="Q109" s="4" t="s">
        <v>40</v>
      </c>
    </row>
    <row r="110" spans="1:17" x14ac:dyDescent="0.25">
      <c r="A110" s="16" t="e">
        <v>#N/A</v>
      </c>
      <c r="B110" s="27">
        <v>1704078</v>
      </c>
      <c r="C110" s="17" t="s">
        <v>661</v>
      </c>
      <c r="D110" s="16">
        <v>11</v>
      </c>
      <c r="E110" s="18">
        <v>10.25</v>
      </c>
      <c r="F110" s="19">
        <f t="shared" si="3"/>
        <v>112.75</v>
      </c>
      <c r="G110" s="20"/>
      <c r="H110" s="19">
        <f t="shared" si="4"/>
        <v>7.8846153846153841</v>
      </c>
      <c r="I110" s="19">
        <f t="shared" si="5"/>
        <v>86.730769230769226</v>
      </c>
      <c r="J110" s="4">
        <v>0</v>
      </c>
      <c r="K110" s="4" t="s">
        <v>257</v>
      </c>
      <c r="L110" s="4">
        <v>4171</v>
      </c>
      <c r="M110" s="4" t="s">
        <v>12</v>
      </c>
      <c r="N110" s="4">
        <v>101716360</v>
      </c>
      <c r="O110" s="4" t="s">
        <v>357</v>
      </c>
      <c r="P110" s="4" t="s">
        <v>164</v>
      </c>
      <c r="Q110" s="4" t="s">
        <v>76</v>
      </c>
    </row>
    <row r="111" spans="1:17" x14ac:dyDescent="0.25">
      <c r="A111" s="16" t="e">
        <v>#N/A</v>
      </c>
      <c r="B111" s="26" t="s">
        <v>471</v>
      </c>
      <c r="C111" s="17" t="s">
        <v>662</v>
      </c>
      <c r="D111" s="16">
        <v>4</v>
      </c>
      <c r="E111" s="18">
        <v>2.25</v>
      </c>
      <c r="F111" s="19">
        <f t="shared" si="3"/>
        <v>9</v>
      </c>
      <c r="G111" s="20"/>
      <c r="H111" s="19">
        <f t="shared" si="4"/>
        <v>1.7307692307692306</v>
      </c>
      <c r="I111" s="19">
        <f t="shared" si="5"/>
        <v>6.9230769230769225</v>
      </c>
      <c r="J111" s="4">
        <v>0</v>
      </c>
      <c r="K111" s="4" t="s">
        <v>341</v>
      </c>
      <c r="L111" s="4">
        <v>4171</v>
      </c>
      <c r="M111" s="4" t="s">
        <v>12</v>
      </c>
      <c r="N111" s="4">
        <v>101463433</v>
      </c>
      <c r="O111" s="4" t="s">
        <v>357</v>
      </c>
      <c r="P111" s="4" t="s">
        <v>342</v>
      </c>
      <c r="Q111" s="4" t="s">
        <v>76</v>
      </c>
    </row>
    <row r="112" spans="1:17" x14ac:dyDescent="0.25">
      <c r="A112" s="16" t="e">
        <v>#N/A</v>
      </c>
      <c r="B112" s="26" t="s">
        <v>472</v>
      </c>
      <c r="C112" s="17" t="s">
        <v>663</v>
      </c>
      <c r="D112" s="16">
        <v>10</v>
      </c>
      <c r="E112" s="18">
        <v>3.67</v>
      </c>
      <c r="F112" s="19">
        <f t="shared" si="3"/>
        <v>36.700000000000003</v>
      </c>
      <c r="G112" s="20"/>
      <c r="H112" s="19">
        <f t="shared" si="4"/>
        <v>2.8230769230769228</v>
      </c>
      <c r="I112" s="19">
        <f t="shared" si="5"/>
        <v>28.230769230769226</v>
      </c>
      <c r="J112" s="4">
        <v>0</v>
      </c>
      <c r="K112" s="4" t="s">
        <v>206</v>
      </c>
      <c r="L112" s="4">
        <v>4171</v>
      </c>
      <c r="M112" s="4" t="s">
        <v>12</v>
      </c>
      <c r="N112" s="4">
        <v>104291767</v>
      </c>
      <c r="O112" s="4" t="s">
        <v>357</v>
      </c>
      <c r="P112" s="4" t="s">
        <v>207</v>
      </c>
      <c r="Q112" s="4" t="s">
        <v>76</v>
      </c>
    </row>
    <row r="113" spans="1:17" x14ac:dyDescent="0.25">
      <c r="A113" s="16" t="e">
        <v>#N/A</v>
      </c>
      <c r="B113" s="26" t="s">
        <v>473</v>
      </c>
      <c r="C113" s="17" t="s">
        <v>664</v>
      </c>
      <c r="D113" s="16">
        <v>14</v>
      </c>
      <c r="E113" s="18">
        <v>1.61</v>
      </c>
      <c r="F113" s="19">
        <f t="shared" si="3"/>
        <v>22.540000000000003</v>
      </c>
      <c r="G113" s="20"/>
      <c r="H113" s="19">
        <f t="shared" si="4"/>
        <v>1.2384615384615385</v>
      </c>
      <c r="I113" s="19">
        <f t="shared" si="5"/>
        <v>17.338461538461537</v>
      </c>
      <c r="J113" s="4">
        <v>0</v>
      </c>
      <c r="K113" s="4" t="s">
        <v>259</v>
      </c>
      <c r="L113" s="4">
        <v>5261</v>
      </c>
      <c r="M113" s="4" t="s">
        <v>44</v>
      </c>
      <c r="N113" s="4">
        <v>101211699</v>
      </c>
      <c r="O113" s="4" t="s">
        <v>361</v>
      </c>
      <c r="P113" s="4">
        <v>0</v>
      </c>
      <c r="Q113" s="4" t="s">
        <v>40</v>
      </c>
    </row>
    <row r="114" spans="1:17" x14ac:dyDescent="0.25">
      <c r="A114" s="16" t="e">
        <v>#N/A</v>
      </c>
      <c r="B114" s="26" t="s">
        <v>474</v>
      </c>
      <c r="C114" s="17" t="s">
        <v>665</v>
      </c>
      <c r="D114" s="16">
        <v>8</v>
      </c>
      <c r="E114" s="18">
        <v>3.21</v>
      </c>
      <c r="F114" s="19">
        <f t="shared" si="3"/>
        <v>25.68</v>
      </c>
      <c r="G114" s="20"/>
      <c r="H114" s="19">
        <f t="shared" si="4"/>
        <v>2.4692307692307693</v>
      </c>
      <c r="I114" s="19">
        <f t="shared" si="5"/>
        <v>19.753846153846155</v>
      </c>
      <c r="J114" s="4">
        <v>0</v>
      </c>
      <c r="K114" s="4" t="s">
        <v>279</v>
      </c>
      <c r="L114" s="4">
        <v>4171</v>
      </c>
      <c r="M114" s="4" t="s">
        <v>12</v>
      </c>
      <c r="N114" s="4">
        <v>101462643</v>
      </c>
      <c r="O114" s="4" t="s">
        <v>357</v>
      </c>
      <c r="P114" s="4" t="s">
        <v>280</v>
      </c>
      <c r="Q114" s="4" t="s">
        <v>76</v>
      </c>
    </row>
    <row r="115" spans="1:17" x14ac:dyDescent="0.25">
      <c r="A115" s="16" t="e">
        <v>#N/A</v>
      </c>
      <c r="B115" s="26" t="s">
        <v>475</v>
      </c>
      <c r="C115" s="17" t="s">
        <v>666</v>
      </c>
      <c r="D115" s="16">
        <v>13</v>
      </c>
      <c r="E115" s="18">
        <v>0.86</v>
      </c>
      <c r="F115" s="19">
        <f t="shared" si="3"/>
        <v>11.18</v>
      </c>
      <c r="G115" s="20"/>
      <c r="H115" s="19">
        <f t="shared" si="4"/>
        <v>0.66153846153846152</v>
      </c>
      <c r="I115" s="19">
        <f t="shared" si="5"/>
        <v>8.6</v>
      </c>
      <c r="J115" s="4">
        <v>0</v>
      </c>
      <c r="K115" s="4" t="s">
        <v>212</v>
      </c>
      <c r="L115" s="4">
        <v>4146</v>
      </c>
      <c r="M115" s="4" t="s">
        <v>16</v>
      </c>
      <c r="N115" s="4">
        <v>101212137</v>
      </c>
      <c r="O115" s="4" t="s">
        <v>361</v>
      </c>
      <c r="P115" s="4">
        <v>0</v>
      </c>
      <c r="Q115" s="4" t="s">
        <v>40</v>
      </c>
    </row>
    <row r="116" spans="1:17" x14ac:dyDescent="0.25">
      <c r="A116" s="16" t="e">
        <v>#N/A</v>
      </c>
      <c r="B116" s="26" t="s">
        <v>476</v>
      </c>
      <c r="C116" s="17" t="s">
        <v>667</v>
      </c>
      <c r="D116" s="16">
        <v>6</v>
      </c>
      <c r="E116" s="18">
        <v>1.05</v>
      </c>
      <c r="F116" s="19">
        <f t="shared" si="3"/>
        <v>6.3000000000000007</v>
      </c>
      <c r="G116" s="20"/>
      <c r="H116" s="19">
        <f t="shared" si="4"/>
        <v>0.80769230769230771</v>
      </c>
      <c r="I116" s="19">
        <f t="shared" si="5"/>
        <v>4.8461538461538467</v>
      </c>
      <c r="J116" s="4">
        <v>0</v>
      </c>
      <c r="K116" s="4" t="s">
        <v>296</v>
      </c>
      <c r="L116" s="4">
        <v>4146</v>
      </c>
      <c r="M116" s="4" t="s">
        <v>16</v>
      </c>
      <c r="N116" s="4">
        <v>102070044</v>
      </c>
      <c r="O116" s="4" t="s">
        <v>357</v>
      </c>
      <c r="P116" s="4" t="s">
        <v>297</v>
      </c>
      <c r="Q116" s="4" t="s">
        <v>88</v>
      </c>
    </row>
    <row r="117" spans="1:17" x14ac:dyDescent="0.25">
      <c r="A117" s="16" t="e">
        <v>#N/A</v>
      </c>
      <c r="B117" s="26" t="s">
        <v>477</v>
      </c>
      <c r="C117" s="17" t="s">
        <v>668</v>
      </c>
      <c r="D117" s="16">
        <v>1</v>
      </c>
      <c r="E117" s="18">
        <v>11.4</v>
      </c>
      <c r="F117" s="19">
        <f t="shared" si="3"/>
        <v>11.4</v>
      </c>
      <c r="G117" s="20"/>
      <c r="H117" s="19">
        <f t="shared" si="4"/>
        <v>8.7692307692307701</v>
      </c>
      <c r="I117" s="19">
        <f t="shared" si="5"/>
        <v>8.7692307692307701</v>
      </c>
      <c r="J117" s="4">
        <v>0</v>
      </c>
      <c r="K117" s="4" t="s">
        <v>261</v>
      </c>
      <c r="L117" s="4">
        <v>5261</v>
      </c>
      <c r="M117" s="4" t="s">
        <v>44</v>
      </c>
      <c r="N117" s="4">
        <v>113207726</v>
      </c>
      <c r="O117" s="4" t="s">
        <v>361</v>
      </c>
      <c r="P117" s="4">
        <v>0</v>
      </c>
      <c r="Q117" s="4" t="s">
        <v>76</v>
      </c>
    </row>
    <row r="118" spans="1:17" x14ac:dyDescent="0.25">
      <c r="A118" s="16" t="e">
        <v>#N/A</v>
      </c>
      <c r="B118" s="26" t="s">
        <v>478</v>
      </c>
      <c r="C118" s="17" t="s">
        <v>669</v>
      </c>
      <c r="D118" s="16">
        <v>4</v>
      </c>
      <c r="E118" s="18">
        <v>8.33</v>
      </c>
      <c r="F118" s="19">
        <f t="shared" si="3"/>
        <v>33.32</v>
      </c>
      <c r="G118" s="20"/>
      <c r="H118" s="19">
        <f t="shared" si="4"/>
        <v>6.4076923076923071</v>
      </c>
      <c r="I118" s="19">
        <f t="shared" si="5"/>
        <v>25.630769230769229</v>
      </c>
      <c r="J118" s="4">
        <v>0</v>
      </c>
      <c r="K118" s="4" t="s">
        <v>215</v>
      </c>
      <c r="L118" s="4">
        <v>4146</v>
      </c>
      <c r="M118" s="4" t="s">
        <v>16</v>
      </c>
      <c r="N118" s="4">
        <v>101212480</v>
      </c>
      <c r="O118" s="4" t="s">
        <v>361</v>
      </c>
      <c r="P118" s="4">
        <v>0</v>
      </c>
      <c r="Q118" s="4" t="s">
        <v>40</v>
      </c>
    </row>
    <row r="119" spans="1:17" x14ac:dyDescent="0.25">
      <c r="A119" s="16" t="e">
        <v>#N/A</v>
      </c>
      <c r="B119" s="26" t="s">
        <v>479</v>
      </c>
      <c r="C119" s="17" t="s">
        <v>670</v>
      </c>
      <c r="D119" s="16">
        <v>4</v>
      </c>
      <c r="E119" s="18">
        <v>2.78</v>
      </c>
      <c r="F119" s="19">
        <f t="shared" si="3"/>
        <v>11.12</v>
      </c>
      <c r="G119" s="20"/>
      <c r="H119" s="19">
        <f t="shared" si="4"/>
        <v>2.1384615384615384</v>
      </c>
      <c r="I119" s="19">
        <f t="shared" si="5"/>
        <v>8.5538461538461537</v>
      </c>
      <c r="J119" s="4">
        <v>0</v>
      </c>
      <c r="K119" s="4" t="s">
        <v>263</v>
      </c>
      <c r="L119" s="4">
        <v>4146</v>
      </c>
      <c r="M119" s="4" t="s">
        <v>16</v>
      </c>
      <c r="N119" s="4">
        <v>102070762</v>
      </c>
      <c r="O119" s="4" t="s">
        <v>357</v>
      </c>
      <c r="P119" s="4" t="s">
        <v>236</v>
      </c>
      <c r="Q119" s="4" t="s">
        <v>88</v>
      </c>
    </row>
    <row r="120" spans="1:17" x14ac:dyDescent="0.25">
      <c r="A120" s="16" t="e">
        <v>#N/A</v>
      </c>
      <c r="B120" s="26" t="s">
        <v>480</v>
      </c>
      <c r="C120" s="17" t="s">
        <v>671</v>
      </c>
      <c r="D120" s="16">
        <v>72</v>
      </c>
      <c r="E120" s="18">
        <v>1.38</v>
      </c>
      <c r="F120" s="19">
        <f t="shared" si="3"/>
        <v>99.359999999999985</v>
      </c>
      <c r="G120" s="20"/>
      <c r="H120" s="19">
        <f t="shared" si="4"/>
        <v>1.0615384615384613</v>
      </c>
      <c r="I120" s="19">
        <f t="shared" si="5"/>
        <v>76.430769230769215</v>
      </c>
      <c r="J120" s="4">
        <v>0</v>
      </c>
      <c r="K120" s="4" t="s">
        <v>294</v>
      </c>
      <c r="L120" s="4">
        <v>4138</v>
      </c>
      <c r="M120" s="4" t="s">
        <v>13</v>
      </c>
      <c r="N120" s="4">
        <v>102066669</v>
      </c>
      <c r="O120" s="4" t="s">
        <v>357</v>
      </c>
      <c r="P120" s="4" t="s">
        <v>295</v>
      </c>
      <c r="Q120" s="4" t="s">
        <v>14</v>
      </c>
    </row>
    <row r="121" spans="1:17" x14ac:dyDescent="0.25">
      <c r="A121" s="16" t="e">
        <v>#N/A</v>
      </c>
      <c r="B121" s="26" t="s">
        <v>481</v>
      </c>
      <c r="C121" s="17" t="s">
        <v>671</v>
      </c>
      <c r="D121" s="16">
        <v>48</v>
      </c>
      <c r="E121" s="18">
        <v>0.97</v>
      </c>
      <c r="F121" s="19">
        <f t="shared" si="3"/>
        <v>46.56</v>
      </c>
      <c r="G121" s="20"/>
      <c r="H121" s="19">
        <f t="shared" si="4"/>
        <v>0.74615384615384606</v>
      </c>
      <c r="I121" s="19">
        <f t="shared" si="5"/>
        <v>35.815384615384609</v>
      </c>
      <c r="J121" s="4">
        <v>0</v>
      </c>
      <c r="K121" s="4" t="s">
        <v>272</v>
      </c>
      <c r="L121" s="4">
        <v>5261</v>
      </c>
      <c r="M121" s="4" t="s">
        <v>44</v>
      </c>
      <c r="N121" s="4">
        <v>101211981</v>
      </c>
      <c r="O121" s="4" t="e">
        <v>#N/A</v>
      </c>
      <c r="P121" s="4">
        <v>0</v>
      </c>
      <c r="Q121" s="4" t="s">
        <v>40</v>
      </c>
    </row>
    <row r="122" spans="1:17" x14ac:dyDescent="0.25">
      <c r="A122" s="16" t="e">
        <v>#N/A</v>
      </c>
      <c r="B122" s="26" t="s">
        <v>482</v>
      </c>
      <c r="C122" s="17" t="s">
        <v>672</v>
      </c>
      <c r="D122" s="16">
        <v>4</v>
      </c>
      <c r="E122" s="18">
        <v>1.1000000000000001</v>
      </c>
      <c r="F122" s="19">
        <f t="shared" si="3"/>
        <v>4.4000000000000004</v>
      </c>
      <c r="G122" s="20"/>
      <c r="H122" s="19">
        <f t="shared" si="4"/>
        <v>0.84615384615384615</v>
      </c>
      <c r="I122" s="19">
        <f t="shared" si="5"/>
        <v>3.3846153846153846</v>
      </c>
      <c r="J122" s="4">
        <v>0</v>
      </c>
      <c r="K122" s="4" t="s">
        <v>227</v>
      </c>
      <c r="L122" s="4">
        <v>4138</v>
      </c>
      <c r="M122" s="4" t="s">
        <v>13</v>
      </c>
      <c r="N122" s="4">
        <v>101718157</v>
      </c>
      <c r="O122" s="4" t="s">
        <v>357</v>
      </c>
      <c r="P122" s="4" t="s">
        <v>228</v>
      </c>
      <c r="Q122" s="4" t="s">
        <v>76</v>
      </c>
    </row>
    <row r="123" spans="1:17" x14ac:dyDescent="0.25">
      <c r="A123" s="16" t="e">
        <v>#N/A</v>
      </c>
      <c r="B123" s="26" t="s">
        <v>483</v>
      </c>
      <c r="C123" s="17" t="s">
        <v>673</v>
      </c>
      <c r="D123" s="16">
        <v>38</v>
      </c>
      <c r="E123" s="18">
        <v>4.21</v>
      </c>
      <c r="F123" s="19">
        <f t="shared" si="3"/>
        <v>159.97999999999999</v>
      </c>
      <c r="G123" s="20"/>
      <c r="H123" s="19">
        <f t="shared" si="4"/>
        <v>3.2384615384615385</v>
      </c>
      <c r="I123" s="19">
        <f t="shared" si="5"/>
        <v>123.06153846153846</v>
      </c>
      <c r="J123" s="4">
        <v>0</v>
      </c>
      <c r="K123" s="4" t="s">
        <v>274</v>
      </c>
      <c r="L123" s="4">
        <v>4146</v>
      </c>
      <c r="M123" s="4" t="s">
        <v>16</v>
      </c>
      <c r="N123" s="4">
        <v>101718374</v>
      </c>
      <c r="O123" s="4" t="s">
        <v>357</v>
      </c>
      <c r="P123" s="4" t="s">
        <v>248</v>
      </c>
      <c r="Q123" s="4" t="s">
        <v>76</v>
      </c>
    </row>
    <row r="124" spans="1:17" x14ac:dyDescent="0.25">
      <c r="A124" s="16" t="e">
        <v>#N/A</v>
      </c>
      <c r="B124" s="26" t="s">
        <v>484</v>
      </c>
      <c r="C124" s="17" t="s">
        <v>673</v>
      </c>
      <c r="D124" s="16">
        <v>4</v>
      </c>
      <c r="E124" s="18">
        <v>2.41</v>
      </c>
      <c r="F124" s="19">
        <f t="shared" si="3"/>
        <v>9.64</v>
      </c>
      <c r="G124" s="20"/>
      <c r="H124" s="19">
        <f t="shared" si="4"/>
        <v>1.8538461538461539</v>
      </c>
      <c r="I124" s="19">
        <f t="shared" si="5"/>
        <v>7.4153846153846157</v>
      </c>
      <c r="J124" s="4">
        <v>0</v>
      </c>
      <c r="K124" s="4" t="s">
        <v>329</v>
      </c>
      <c r="L124" s="4">
        <v>4146</v>
      </c>
      <c r="M124" s="4" t="s">
        <v>16</v>
      </c>
      <c r="N124" s="4">
        <v>101751992</v>
      </c>
      <c r="O124" s="4" t="s">
        <v>357</v>
      </c>
      <c r="P124" s="4" t="s">
        <v>305</v>
      </c>
      <c r="Q124" s="4" t="s">
        <v>76</v>
      </c>
    </row>
    <row r="125" spans="1:17" x14ac:dyDescent="0.25">
      <c r="A125" s="16" t="e">
        <v>#N/A</v>
      </c>
      <c r="B125" s="26" t="s">
        <v>485</v>
      </c>
      <c r="C125" s="17" t="s">
        <v>674</v>
      </c>
      <c r="D125" s="16">
        <v>10</v>
      </c>
      <c r="E125" s="18">
        <v>3.51</v>
      </c>
      <c r="F125" s="19">
        <f t="shared" si="3"/>
        <v>35.099999999999994</v>
      </c>
      <c r="G125" s="20"/>
      <c r="H125" s="19">
        <f t="shared" si="4"/>
        <v>2.6999999999999997</v>
      </c>
      <c r="I125" s="19">
        <f t="shared" si="5"/>
        <v>26.999999999999996</v>
      </c>
      <c r="J125" s="4">
        <v>0</v>
      </c>
      <c r="K125" s="4" t="s">
        <v>237</v>
      </c>
      <c r="L125" s="4">
        <v>4131</v>
      </c>
      <c r="M125" s="4" t="s">
        <v>57</v>
      </c>
      <c r="N125" s="4">
        <v>104295164</v>
      </c>
      <c r="O125" s="4" t="s">
        <v>357</v>
      </c>
      <c r="P125" s="4" t="s">
        <v>238</v>
      </c>
      <c r="Q125" s="4" t="s">
        <v>76</v>
      </c>
    </row>
    <row r="126" spans="1:17" x14ac:dyDescent="0.25">
      <c r="A126" s="16" t="e">
        <v>#N/A</v>
      </c>
      <c r="B126" s="26" t="s">
        <v>486</v>
      </c>
      <c r="C126" s="17" t="s">
        <v>675</v>
      </c>
      <c r="D126" s="16">
        <v>6</v>
      </c>
      <c r="E126" s="18">
        <v>5.09</v>
      </c>
      <c r="F126" s="19">
        <f t="shared" si="3"/>
        <v>30.54</v>
      </c>
      <c r="G126" s="20"/>
      <c r="H126" s="19">
        <f t="shared" si="4"/>
        <v>3.9153846153846152</v>
      </c>
      <c r="I126" s="19">
        <f t="shared" si="5"/>
        <v>23.492307692307691</v>
      </c>
      <c r="J126" s="4">
        <v>0</v>
      </c>
      <c r="K126" s="4" t="s">
        <v>301</v>
      </c>
      <c r="L126" s="4">
        <v>4144</v>
      </c>
      <c r="M126" s="4" t="s">
        <v>27</v>
      </c>
      <c r="N126" s="4">
        <v>102069111</v>
      </c>
      <c r="O126" s="4" t="s">
        <v>357</v>
      </c>
      <c r="P126" s="4" t="s">
        <v>295</v>
      </c>
      <c r="Q126" s="4" t="s">
        <v>14</v>
      </c>
    </row>
    <row r="127" spans="1:17" x14ac:dyDescent="0.25">
      <c r="A127" s="16" t="e">
        <v>#N/A</v>
      </c>
      <c r="B127" s="26" t="s">
        <v>487</v>
      </c>
      <c r="C127" s="17" t="s">
        <v>676</v>
      </c>
      <c r="D127" s="16">
        <v>7</v>
      </c>
      <c r="E127" s="18">
        <v>7.43</v>
      </c>
      <c r="F127" s="19">
        <f t="shared" si="3"/>
        <v>52.01</v>
      </c>
      <c r="G127" s="20"/>
      <c r="H127" s="19">
        <f t="shared" si="4"/>
        <v>5.7153846153846146</v>
      </c>
      <c r="I127" s="19">
        <f t="shared" si="5"/>
        <v>40.007692307692302</v>
      </c>
      <c r="J127" s="4">
        <v>0</v>
      </c>
      <c r="K127" s="4" t="s">
        <v>239</v>
      </c>
      <c r="L127" s="4">
        <v>4146</v>
      </c>
      <c r="M127" s="4" t="s">
        <v>16</v>
      </c>
      <c r="N127" s="4">
        <v>101670112</v>
      </c>
      <c r="O127" s="4" t="s">
        <v>357</v>
      </c>
      <c r="P127" s="4" t="s">
        <v>240</v>
      </c>
      <c r="Q127" s="4" t="s">
        <v>76</v>
      </c>
    </row>
    <row r="128" spans="1:17" x14ac:dyDescent="0.25">
      <c r="A128" s="16" t="e">
        <v>#N/A</v>
      </c>
      <c r="B128" s="26" t="s">
        <v>488</v>
      </c>
      <c r="C128" s="17" t="s">
        <v>677</v>
      </c>
      <c r="D128" s="16">
        <v>2</v>
      </c>
      <c r="E128" s="18">
        <v>91.14</v>
      </c>
      <c r="F128" s="19">
        <f t="shared" si="3"/>
        <v>182.28</v>
      </c>
      <c r="G128" s="20"/>
      <c r="H128" s="19">
        <f t="shared" si="4"/>
        <v>70.107692307692304</v>
      </c>
      <c r="I128" s="19">
        <f t="shared" si="5"/>
        <v>140.21538461538461</v>
      </c>
      <c r="J128" s="4">
        <v>0</v>
      </c>
      <c r="K128" s="4" t="s">
        <v>292</v>
      </c>
      <c r="L128" s="4">
        <v>4146</v>
      </c>
      <c r="M128" s="4" t="s">
        <v>16</v>
      </c>
      <c r="N128" s="4">
        <v>101211712</v>
      </c>
      <c r="O128" s="4" t="s">
        <v>361</v>
      </c>
      <c r="P128" s="4">
        <v>0</v>
      </c>
      <c r="Q128" s="4" t="s">
        <v>36</v>
      </c>
    </row>
    <row r="129" spans="1:17" x14ac:dyDescent="0.25">
      <c r="A129" s="16" t="e">
        <v>#N/A</v>
      </c>
      <c r="B129" s="26" t="s">
        <v>243</v>
      </c>
      <c r="C129" s="17" t="s">
        <v>678</v>
      </c>
      <c r="D129" s="16">
        <v>6</v>
      </c>
      <c r="E129" s="18">
        <v>56.64</v>
      </c>
      <c r="F129" s="19">
        <f t="shared" si="3"/>
        <v>339.84000000000003</v>
      </c>
      <c r="G129" s="20"/>
      <c r="H129" s="19">
        <f t="shared" si="4"/>
        <v>43.569230769230771</v>
      </c>
      <c r="I129" s="19">
        <f t="shared" si="5"/>
        <v>261.4153846153846</v>
      </c>
      <c r="J129" s="4">
        <v>0</v>
      </c>
      <c r="K129" s="4" t="s">
        <v>245</v>
      </c>
      <c r="L129" s="4">
        <v>5261</v>
      </c>
      <c r="M129" s="4" t="s">
        <v>44</v>
      </c>
      <c r="N129" s="4">
        <v>113081589</v>
      </c>
      <c r="O129" s="4" t="s">
        <v>357</v>
      </c>
      <c r="P129" s="4">
        <v>0</v>
      </c>
      <c r="Q129" s="4" t="s">
        <v>32</v>
      </c>
    </row>
    <row r="130" spans="1:17" x14ac:dyDescent="0.25">
      <c r="A130" s="16" t="e">
        <v>#N/A</v>
      </c>
      <c r="B130" s="26" t="s">
        <v>489</v>
      </c>
      <c r="C130" s="17" t="s">
        <v>679</v>
      </c>
      <c r="D130" s="16">
        <v>6</v>
      </c>
      <c r="E130" s="18">
        <v>2.85</v>
      </c>
      <c r="F130" s="19">
        <f t="shared" si="3"/>
        <v>17.100000000000001</v>
      </c>
      <c r="G130" s="20"/>
      <c r="H130" s="19">
        <f t="shared" si="4"/>
        <v>2.1923076923076925</v>
      </c>
      <c r="I130" s="19">
        <f t="shared" si="5"/>
        <v>13.153846153846155</v>
      </c>
      <c r="J130" s="4">
        <v>0</v>
      </c>
      <c r="K130" s="4" t="s">
        <v>249</v>
      </c>
      <c r="L130" s="4">
        <v>4171</v>
      </c>
      <c r="M130" s="4" t="s">
        <v>12</v>
      </c>
      <c r="N130" s="4">
        <v>104291893</v>
      </c>
      <c r="O130" s="4" t="s">
        <v>357</v>
      </c>
      <c r="P130" s="4" t="s">
        <v>250</v>
      </c>
      <c r="Q130" s="4" t="s">
        <v>76</v>
      </c>
    </row>
    <row r="131" spans="1:17" x14ac:dyDescent="0.25">
      <c r="A131" s="16" t="e">
        <v>#N/A</v>
      </c>
      <c r="B131" s="26" t="s">
        <v>490</v>
      </c>
      <c r="C131" s="17" t="s">
        <v>680</v>
      </c>
      <c r="D131" s="16">
        <v>2</v>
      </c>
      <c r="E131" s="18">
        <v>12.35</v>
      </c>
      <c r="F131" s="19">
        <f t="shared" ref="F131:F194" si="6">D131*E131</f>
        <v>24.7</v>
      </c>
      <c r="G131" s="20"/>
      <c r="H131" s="19">
        <f t="shared" ref="H131:H194" si="7">E131/1.3</f>
        <v>9.5</v>
      </c>
      <c r="I131" s="19">
        <f t="shared" ref="I131:I194" si="8">D131*H131</f>
        <v>19</v>
      </c>
      <c r="J131" s="4">
        <v>0</v>
      </c>
      <c r="K131" s="4" t="s">
        <v>286</v>
      </c>
      <c r="L131" s="4">
        <v>5263</v>
      </c>
      <c r="M131" s="4" t="s">
        <v>19</v>
      </c>
      <c r="N131" s="4">
        <v>101212122</v>
      </c>
      <c r="O131" s="4" t="s">
        <v>361</v>
      </c>
      <c r="P131" s="4">
        <v>0</v>
      </c>
      <c r="Q131" s="4" t="s">
        <v>40</v>
      </c>
    </row>
    <row r="132" spans="1:17" x14ac:dyDescent="0.25">
      <c r="A132" s="16" t="e">
        <v>#N/A</v>
      </c>
      <c r="B132" s="26" t="s">
        <v>491</v>
      </c>
      <c r="C132" s="17" t="s">
        <v>680</v>
      </c>
      <c r="D132" s="16">
        <v>7</v>
      </c>
      <c r="E132" s="18">
        <v>6.64</v>
      </c>
      <c r="F132" s="19">
        <f t="shared" si="6"/>
        <v>46.48</v>
      </c>
      <c r="G132" s="20"/>
      <c r="H132" s="19">
        <f t="shared" si="7"/>
        <v>5.1076923076923073</v>
      </c>
      <c r="I132" s="19">
        <f t="shared" si="8"/>
        <v>35.753846153846155</v>
      </c>
      <c r="J132" s="4">
        <v>0</v>
      </c>
      <c r="K132" s="4" t="s">
        <v>306</v>
      </c>
      <c r="L132" s="4">
        <v>4138</v>
      </c>
      <c r="M132" s="4" t="s">
        <v>13</v>
      </c>
      <c r="N132" s="4">
        <v>101212185</v>
      </c>
      <c r="O132" s="4" t="s">
        <v>361</v>
      </c>
      <c r="P132" s="4">
        <v>0</v>
      </c>
      <c r="Q132" s="4" t="s">
        <v>40</v>
      </c>
    </row>
    <row r="133" spans="1:17" x14ac:dyDescent="0.25">
      <c r="A133" s="16" t="e">
        <v>#N/A</v>
      </c>
      <c r="B133" s="26" t="s">
        <v>492</v>
      </c>
      <c r="C133" s="17" t="s">
        <v>681</v>
      </c>
      <c r="D133" s="16">
        <v>6</v>
      </c>
      <c r="E133" s="18">
        <v>10.23</v>
      </c>
      <c r="F133" s="19">
        <f t="shared" si="6"/>
        <v>61.38</v>
      </c>
      <c r="G133" s="20"/>
      <c r="H133" s="19">
        <f t="shared" si="7"/>
        <v>7.8692307692307697</v>
      </c>
      <c r="I133" s="19">
        <f t="shared" si="8"/>
        <v>47.215384615384622</v>
      </c>
      <c r="J133" s="4">
        <v>0</v>
      </c>
      <c r="K133" s="4" t="s">
        <v>267</v>
      </c>
      <c r="L133" s="4">
        <v>4146</v>
      </c>
      <c r="M133" s="4" t="s">
        <v>16</v>
      </c>
      <c r="N133" s="4">
        <v>101211909</v>
      </c>
      <c r="O133" s="4" t="e">
        <v>#N/A</v>
      </c>
      <c r="P133" s="4">
        <v>0</v>
      </c>
      <c r="Q133" s="4" t="s">
        <v>40</v>
      </c>
    </row>
    <row r="134" spans="1:17" x14ac:dyDescent="0.25">
      <c r="A134" s="16" t="e">
        <v>#N/A</v>
      </c>
      <c r="B134" s="26" t="s">
        <v>493</v>
      </c>
      <c r="C134" s="17" t="s">
        <v>682</v>
      </c>
      <c r="D134" s="16">
        <v>11</v>
      </c>
      <c r="E134" s="18">
        <v>4.79</v>
      </c>
      <c r="F134" s="19">
        <f t="shared" si="6"/>
        <v>52.69</v>
      </c>
      <c r="G134" s="20"/>
      <c r="H134" s="19">
        <f t="shared" si="7"/>
        <v>3.6846153846153844</v>
      </c>
      <c r="I134" s="19">
        <f t="shared" si="8"/>
        <v>40.530769230769231</v>
      </c>
      <c r="J134" s="4">
        <v>0</v>
      </c>
      <c r="K134" s="4" t="s">
        <v>316</v>
      </c>
      <c r="L134" s="4">
        <v>5261</v>
      </c>
      <c r="M134" s="4" t="s">
        <v>44</v>
      </c>
      <c r="N134" s="4">
        <v>101211976</v>
      </c>
      <c r="O134" s="4" t="e">
        <v>#N/A</v>
      </c>
      <c r="P134" s="4">
        <v>0</v>
      </c>
      <c r="Q134" s="4" t="s">
        <v>40</v>
      </c>
    </row>
    <row r="135" spans="1:17" x14ac:dyDescent="0.25">
      <c r="A135" s="16" t="e">
        <v>#N/A</v>
      </c>
      <c r="B135" s="26" t="s">
        <v>494</v>
      </c>
      <c r="C135" s="17" t="s">
        <v>682</v>
      </c>
      <c r="D135" s="16">
        <v>11</v>
      </c>
      <c r="E135" s="18">
        <v>3.56</v>
      </c>
      <c r="F135" s="19">
        <f t="shared" si="6"/>
        <v>39.160000000000004</v>
      </c>
      <c r="G135" s="20"/>
      <c r="H135" s="19">
        <f t="shared" si="7"/>
        <v>2.7384615384615385</v>
      </c>
      <c r="I135" s="19">
        <f t="shared" si="8"/>
        <v>30.123076923076923</v>
      </c>
      <c r="J135" s="4">
        <v>0</v>
      </c>
      <c r="K135" s="4" t="s">
        <v>270</v>
      </c>
      <c r="L135" s="4">
        <v>4146</v>
      </c>
      <c r="M135" s="4" t="s">
        <v>16</v>
      </c>
      <c r="N135" s="4">
        <v>101329338</v>
      </c>
      <c r="O135" s="4" t="s">
        <v>361</v>
      </c>
      <c r="P135" s="4">
        <v>0</v>
      </c>
      <c r="Q135" s="4" t="s">
        <v>40</v>
      </c>
    </row>
    <row r="136" spans="1:17" x14ac:dyDescent="0.25">
      <c r="A136" s="16" t="e">
        <v>#N/A</v>
      </c>
      <c r="B136" s="26" t="s">
        <v>495</v>
      </c>
      <c r="C136" s="17" t="s">
        <v>683</v>
      </c>
      <c r="D136" s="16">
        <v>4</v>
      </c>
      <c r="E136" s="18">
        <v>6.8</v>
      </c>
      <c r="F136" s="19">
        <f t="shared" si="6"/>
        <v>27.2</v>
      </c>
      <c r="G136" s="20"/>
      <c r="H136" s="19">
        <f t="shared" si="7"/>
        <v>5.2307692307692308</v>
      </c>
      <c r="I136" s="19">
        <f t="shared" si="8"/>
        <v>20.923076923076923</v>
      </c>
      <c r="J136" s="4">
        <v>0</v>
      </c>
      <c r="K136" s="4" t="s">
        <v>300</v>
      </c>
      <c r="L136" s="4">
        <v>4138</v>
      </c>
      <c r="M136" s="4" t="s">
        <v>13</v>
      </c>
      <c r="N136" s="4">
        <v>102067003</v>
      </c>
      <c r="O136" s="4" t="s">
        <v>357</v>
      </c>
      <c r="P136" s="4" t="s">
        <v>295</v>
      </c>
      <c r="Q136" s="4" t="s">
        <v>14</v>
      </c>
    </row>
    <row r="137" spans="1:17" x14ac:dyDescent="0.25">
      <c r="A137" s="16" t="s">
        <v>375</v>
      </c>
      <c r="B137" s="26" t="s">
        <v>496</v>
      </c>
      <c r="C137" s="17" t="s">
        <v>684</v>
      </c>
      <c r="D137" s="16">
        <v>7</v>
      </c>
      <c r="E137" s="18">
        <v>15.65</v>
      </c>
      <c r="F137" s="19">
        <f t="shared" si="6"/>
        <v>109.55</v>
      </c>
      <c r="G137" s="20"/>
      <c r="H137" s="19">
        <f t="shared" si="7"/>
        <v>12.038461538461538</v>
      </c>
      <c r="I137" s="19">
        <f t="shared" si="8"/>
        <v>84.269230769230774</v>
      </c>
      <c r="J137" s="4">
        <v>0</v>
      </c>
      <c r="K137" s="4" t="s">
        <v>302</v>
      </c>
      <c r="L137" s="4">
        <v>5261</v>
      </c>
      <c r="M137" s="4" t="s">
        <v>44</v>
      </c>
      <c r="N137" s="4">
        <v>101211696</v>
      </c>
      <c r="O137" s="4" t="s">
        <v>361</v>
      </c>
      <c r="P137" s="4">
        <v>0</v>
      </c>
      <c r="Q137" s="4" t="s">
        <v>40</v>
      </c>
    </row>
    <row r="138" spans="1:17" x14ac:dyDescent="0.25">
      <c r="A138" s="16" t="s">
        <v>375</v>
      </c>
      <c r="B138" s="26" t="s">
        <v>497</v>
      </c>
      <c r="C138" s="17" t="s">
        <v>685</v>
      </c>
      <c r="D138" s="16">
        <v>2</v>
      </c>
      <c r="E138" s="18">
        <v>23.08</v>
      </c>
      <c r="F138" s="19">
        <f t="shared" si="6"/>
        <v>46.16</v>
      </c>
      <c r="G138" s="20"/>
      <c r="H138" s="19">
        <f t="shared" si="7"/>
        <v>17.753846153846151</v>
      </c>
      <c r="I138" s="19">
        <f t="shared" si="8"/>
        <v>35.507692307692302</v>
      </c>
      <c r="J138" s="4">
        <v>0</v>
      </c>
      <c r="K138" s="4" t="s">
        <v>338</v>
      </c>
      <c r="L138" s="4">
        <v>4146</v>
      </c>
      <c r="M138" s="4" t="s">
        <v>16</v>
      </c>
      <c r="N138" s="4">
        <v>101754080</v>
      </c>
      <c r="O138" s="4" t="s">
        <v>357</v>
      </c>
      <c r="P138" s="4" t="s">
        <v>339</v>
      </c>
      <c r="Q138" s="4" t="s">
        <v>76</v>
      </c>
    </row>
    <row r="139" spans="1:17" x14ac:dyDescent="0.25">
      <c r="A139" s="16" t="e">
        <v>#N/A</v>
      </c>
      <c r="B139" s="26" t="s">
        <v>498</v>
      </c>
      <c r="C139" s="17" t="s">
        <v>686</v>
      </c>
      <c r="D139" s="16">
        <v>47</v>
      </c>
      <c r="E139" s="18">
        <v>0.59</v>
      </c>
      <c r="F139" s="19">
        <f t="shared" si="6"/>
        <v>27.729999999999997</v>
      </c>
      <c r="G139" s="20"/>
      <c r="H139" s="19">
        <f t="shared" si="7"/>
        <v>0.45384615384615379</v>
      </c>
      <c r="I139" s="19">
        <f t="shared" si="8"/>
        <v>21.330769230769228</v>
      </c>
      <c r="J139" s="4">
        <v>0</v>
      </c>
      <c r="K139" s="4" t="s">
        <v>308</v>
      </c>
      <c r="L139" s="4">
        <v>4146</v>
      </c>
      <c r="M139" s="4" t="s">
        <v>16</v>
      </c>
      <c r="N139" s="4">
        <v>101211698</v>
      </c>
      <c r="O139" s="4" t="s">
        <v>361</v>
      </c>
      <c r="P139" s="4">
        <v>0</v>
      </c>
      <c r="Q139" s="4" t="s">
        <v>40</v>
      </c>
    </row>
    <row r="140" spans="1:17" x14ac:dyDescent="0.25">
      <c r="A140" s="16" t="s">
        <v>375</v>
      </c>
      <c r="B140" s="26" t="s">
        <v>499</v>
      </c>
      <c r="C140" s="17" t="s">
        <v>687</v>
      </c>
      <c r="D140" s="16">
        <v>6</v>
      </c>
      <c r="E140" s="18">
        <v>7.96</v>
      </c>
      <c r="F140" s="19">
        <f t="shared" si="6"/>
        <v>47.76</v>
      </c>
      <c r="G140" s="20"/>
      <c r="H140" s="19">
        <f t="shared" si="7"/>
        <v>6.1230769230769226</v>
      </c>
      <c r="I140" s="19">
        <f t="shared" si="8"/>
        <v>36.738461538461536</v>
      </c>
      <c r="J140" s="4">
        <v>0</v>
      </c>
      <c r="K140" s="4" t="s">
        <v>332</v>
      </c>
      <c r="L140" s="4">
        <v>4146</v>
      </c>
      <c r="M140" s="4" t="s">
        <v>16</v>
      </c>
      <c r="N140" s="4">
        <v>102112586</v>
      </c>
      <c r="O140" s="4" t="s">
        <v>357</v>
      </c>
      <c r="P140" s="4" t="s">
        <v>331</v>
      </c>
      <c r="Q140" s="4" t="s">
        <v>88</v>
      </c>
    </row>
    <row r="141" spans="1:17" x14ac:dyDescent="0.25">
      <c r="A141" s="16" t="s">
        <v>375</v>
      </c>
      <c r="B141" s="26" t="s">
        <v>500</v>
      </c>
      <c r="C141" s="17" t="s">
        <v>688</v>
      </c>
      <c r="D141" s="16">
        <v>13</v>
      </c>
      <c r="E141" s="18">
        <v>6.61</v>
      </c>
      <c r="F141" s="19">
        <f t="shared" si="6"/>
        <v>85.93</v>
      </c>
      <c r="G141" s="20"/>
      <c r="H141" s="19">
        <f t="shared" si="7"/>
        <v>5.0846153846153843</v>
      </c>
      <c r="I141" s="19">
        <f t="shared" si="8"/>
        <v>66.099999999999994</v>
      </c>
      <c r="J141" s="4">
        <v>0</v>
      </c>
      <c r="K141" s="4" t="s">
        <v>288</v>
      </c>
      <c r="L141" s="4">
        <v>5261</v>
      </c>
      <c r="M141" s="4" t="s">
        <v>44</v>
      </c>
      <c r="N141" s="4">
        <v>101211987</v>
      </c>
      <c r="O141" s="4" t="e">
        <v>#N/A</v>
      </c>
      <c r="P141" s="4">
        <v>0</v>
      </c>
      <c r="Q141" s="4" t="s">
        <v>40</v>
      </c>
    </row>
    <row r="142" spans="1:17" x14ac:dyDescent="0.25">
      <c r="A142" s="16" t="s">
        <v>375</v>
      </c>
      <c r="B142" s="26" t="s">
        <v>501</v>
      </c>
      <c r="C142" s="17" t="s">
        <v>689</v>
      </c>
      <c r="D142" s="16">
        <v>8</v>
      </c>
      <c r="E142" s="18">
        <v>5.93</v>
      </c>
      <c r="F142" s="19">
        <f t="shared" si="6"/>
        <v>47.44</v>
      </c>
      <c r="G142" s="20"/>
      <c r="H142" s="19">
        <f t="shared" si="7"/>
        <v>4.5615384615384613</v>
      </c>
      <c r="I142" s="19">
        <f t="shared" si="8"/>
        <v>36.492307692307691</v>
      </c>
      <c r="J142" s="4">
        <v>0</v>
      </c>
      <c r="K142" s="4" t="s">
        <v>317</v>
      </c>
      <c r="L142" s="4">
        <v>5261</v>
      </c>
      <c r="M142" s="4" t="s">
        <v>44</v>
      </c>
      <c r="N142" s="4">
        <v>101211693</v>
      </c>
      <c r="O142" s="4" t="s">
        <v>361</v>
      </c>
      <c r="P142" s="4">
        <v>0</v>
      </c>
      <c r="Q142" s="4" t="s">
        <v>40</v>
      </c>
    </row>
    <row r="143" spans="1:17" x14ac:dyDescent="0.25">
      <c r="A143" s="16" t="s">
        <v>375</v>
      </c>
      <c r="B143" s="26" t="s">
        <v>502</v>
      </c>
      <c r="C143" s="17" t="s">
        <v>690</v>
      </c>
      <c r="D143" s="16">
        <v>10</v>
      </c>
      <c r="E143" s="18">
        <v>3.19</v>
      </c>
      <c r="F143" s="19">
        <f t="shared" si="6"/>
        <v>31.9</v>
      </c>
      <c r="G143" s="20"/>
      <c r="H143" s="19">
        <f t="shared" si="7"/>
        <v>2.4538461538461536</v>
      </c>
      <c r="I143" s="19">
        <f t="shared" si="8"/>
        <v>24.538461538461537</v>
      </c>
      <c r="J143" s="4">
        <v>0</v>
      </c>
      <c r="K143" s="4" t="s">
        <v>319</v>
      </c>
      <c r="L143" s="4">
        <v>4171</v>
      </c>
      <c r="M143" s="4" t="s">
        <v>12</v>
      </c>
      <c r="N143" s="4">
        <v>102067003</v>
      </c>
      <c r="O143" s="4" t="s">
        <v>357</v>
      </c>
      <c r="P143" s="4" t="s">
        <v>295</v>
      </c>
      <c r="Q143" s="4" t="s">
        <v>14</v>
      </c>
    </row>
    <row r="144" spans="1:17" x14ac:dyDescent="0.25">
      <c r="A144" s="16" t="e">
        <v>#N/A</v>
      </c>
      <c r="B144" s="26" t="s">
        <v>503</v>
      </c>
      <c r="C144" s="17" t="s">
        <v>690</v>
      </c>
      <c r="D144" s="16">
        <v>12</v>
      </c>
      <c r="E144" s="18">
        <v>3.53</v>
      </c>
      <c r="F144" s="19">
        <f t="shared" si="6"/>
        <v>42.36</v>
      </c>
      <c r="G144" s="20"/>
      <c r="H144" s="19">
        <f t="shared" si="7"/>
        <v>2.7153846153846151</v>
      </c>
      <c r="I144" s="19">
        <f t="shared" si="8"/>
        <v>32.584615384615383</v>
      </c>
      <c r="J144" s="4">
        <v>0</v>
      </c>
      <c r="K144" s="4" t="s">
        <v>299</v>
      </c>
      <c r="L144" s="4">
        <v>4146</v>
      </c>
      <c r="M144" s="4" t="s">
        <v>16</v>
      </c>
      <c r="N144" s="4">
        <v>102069111</v>
      </c>
      <c r="O144" s="4" t="s">
        <v>357</v>
      </c>
      <c r="P144" s="4" t="s">
        <v>295</v>
      </c>
      <c r="Q144" s="4" t="s">
        <v>14</v>
      </c>
    </row>
    <row r="145" spans="1:17" x14ac:dyDescent="0.25">
      <c r="A145" s="16" t="s">
        <v>375</v>
      </c>
      <c r="B145" s="26" t="s">
        <v>504</v>
      </c>
      <c r="C145" s="17" t="s">
        <v>691</v>
      </c>
      <c r="D145" s="16">
        <v>4</v>
      </c>
      <c r="E145" s="18">
        <v>12.01</v>
      </c>
      <c r="F145" s="19">
        <f t="shared" si="6"/>
        <v>48.04</v>
      </c>
      <c r="G145" s="20"/>
      <c r="H145" s="19">
        <f t="shared" si="7"/>
        <v>9.2384615384615376</v>
      </c>
      <c r="I145" s="19">
        <f t="shared" si="8"/>
        <v>36.95384615384615</v>
      </c>
      <c r="J145" s="4">
        <v>0</v>
      </c>
      <c r="K145" s="4" t="s">
        <v>324</v>
      </c>
      <c r="L145" s="4">
        <v>4146</v>
      </c>
      <c r="M145" s="4" t="s">
        <v>16</v>
      </c>
      <c r="N145" s="4">
        <v>102066027</v>
      </c>
      <c r="O145" s="4" t="s">
        <v>357</v>
      </c>
      <c r="P145" s="4" t="s">
        <v>325</v>
      </c>
      <c r="Q145" s="4" t="s">
        <v>88</v>
      </c>
    </row>
    <row r="146" spans="1:17" x14ac:dyDescent="0.25">
      <c r="A146" s="16" t="s">
        <v>375</v>
      </c>
      <c r="B146" s="26" t="s">
        <v>505</v>
      </c>
      <c r="C146" s="17" t="s">
        <v>692</v>
      </c>
      <c r="D146" s="16">
        <v>12</v>
      </c>
      <c r="E146" s="18">
        <v>0.42</v>
      </c>
      <c r="F146" s="19">
        <f t="shared" si="6"/>
        <v>5.04</v>
      </c>
      <c r="G146" s="20"/>
      <c r="H146" s="19">
        <f t="shared" si="7"/>
        <v>0.32307692307692304</v>
      </c>
      <c r="I146" s="19">
        <f t="shared" si="8"/>
        <v>3.8769230769230765</v>
      </c>
      <c r="J146" s="4">
        <v>0</v>
      </c>
      <c r="K146" s="4" t="s">
        <v>349</v>
      </c>
      <c r="L146" s="4">
        <v>4171</v>
      </c>
      <c r="M146" s="4" t="s">
        <v>12</v>
      </c>
      <c r="N146" s="4">
        <v>101718923</v>
      </c>
      <c r="O146" s="4" t="s">
        <v>357</v>
      </c>
      <c r="P146" s="4" t="s">
        <v>305</v>
      </c>
      <c r="Q146" s="4" t="s">
        <v>76</v>
      </c>
    </row>
    <row r="147" spans="1:17" x14ac:dyDescent="0.25">
      <c r="A147" s="16" t="s">
        <v>375</v>
      </c>
      <c r="B147" s="26" t="s">
        <v>506</v>
      </c>
      <c r="C147" s="17" t="s">
        <v>693</v>
      </c>
      <c r="D147" s="16">
        <v>36</v>
      </c>
      <c r="E147" s="18">
        <v>0.4</v>
      </c>
      <c r="F147" s="19">
        <f t="shared" si="6"/>
        <v>14.4</v>
      </c>
      <c r="G147" s="20"/>
      <c r="H147" s="19">
        <f t="shared" si="7"/>
        <v>0.30769230769230771</v>
      </c>
      <c r="I147" s="19">
        <f t="shared" si="8"/>
        <v>11.076923076923077</v>
      </c>
      <c r="J147" s="4">
        <v>0</v>
      </c>
      <c r="K147" s="4" t="s">
        <v>348</v>
      </c>
      <c r="L147" s="4">
        <v>4171</v>
      </c>
      <c r="M147" s="4" t="s">
        <v>12</v>
      </c>
      <c r="N147" s="4">
        <v>101717896</v>
      </c>
      <c r="O147" s="4" t="s">
        <v>357</v>
      </c>
      <c r="P147" s="4" t="s">
        <v>201</v>
      </c>
      <c r="Q147" s="4" t="s">
        <v>76</v>
      </c>
    </row>
    <row r="148" spans="1:17" x14ac:dyDescent="0.25">
      <c r="A148" s="16" t="s">
        <v>375</v>
      </c>
      <c r="B148" s="26" t="s">
        <v>507</v>
      </c>
      <c r="C148" s="17" t="s">
        <v>694</v>
      </c>
      <c r="D148" s="16">
        <v>6</v>
      </c>
      <c r="E148" s="18">
        <v>9.4</v>
      </c>
      <c r="F148" s="19">
        <f t="shared" si="6"/>
        <v>56.400000000000006</v>
      </c>
      <c r="G148" s="20"/>
      <c r="H148" s="19">
        <f t="shared" si="7"/>
        <v>7.2307692307692308</v>
      </c>
      <c r="I148" s="19">
        <f t="shared" si="8"/>
        <v>43.384615384615387</v>
      </c>
    </row>
    <row r="149" spans="1:17" x14ac:dyDescent="0.25">
      <c r="A149" s="16" t="s">
        <v>375</v>
      </c>
      <c r="B149" s="26">
        <v>6660</v>
      </c>
      <c r="C149" s="17" t="s">
        <v>695</v>
      </c>
      <c r="D149" s="16">
        <v>2</v>
      </c>
      <c r="E149" s="18">
        <v>5.63</v>
      </c>
      <c r="F149" s="19">
        <f t="shared" si="6"/>
        <v>11.26</v>
      </c>
      <c r="G149" s="20"/>
      <c r="H149" s="19">
        <f t="shared" si="7"/>
        <v>4.3307692307692305</v>
      </c>
      <c r="I149" s="19">
        <f t="shared" si="8"/>
        <v>8.661538461538461</v>
      </c>
    </row>
    <row r="150" spans="1:17" x14ac:dyDescent="0.25">
      <c r="A150" s="16" t="s">
        <v>375</v>
      </c>
      <c r="B150" s="26">
        <v>6783</v>
      </c>
      <c r="C150" s="17" t="s">
        <v>696</v>
      </c>
      <c r="D150" s="16">
        <v>4</v>
      </c>
      <c r="E150" s="18">
        <v>6.4</v>
      </c>
      <c r="F150" s="19">
        <f t="shared" si="6"/>
        <v>25.6</v>
      </c>
      <c r="G150" s="20"/>
      <c r="H150" s="19">
        <f t="shared" si="7"/>
        <v>4.9230769230769234</v>
      </c>
      <c r="I150" s="19">
        <f t="shared" si="8"/>
        <v>19.692307692307693</v>
      </c>
      <c r="J150" s="4">
        <v>0</v>
      </c>
      <c r="K150" s="4" t="s">
        <v>70</v>
      </c>
      <c r="L150" s="4">
        <v>4196</v>
      </c>
      <c r="M150" s="4" t="s">
        <v>11</v>
      </c>
      <c r="N150" s="4">
        <v>103616234</v>
      </c>
      <c r="O150" s="4" t="s">
        <v>352</v>
      </c>
      <c r="P150" s="4">
        <v>0</v>
      </c>
      <c r="Q150" s="4" t="s">
        <v>39</v>
      </c>
    </row>
    <row r="151" spans="1:17" x14ac:dyDescent="0.25">
      <c r="A151" s="16" t="s">
        <v>375</v>
      </c>
      <c r="B151" s="26">
        <v>6788</v>
      </c>
      <c r="C151" s="17" t="s">
        <v>697</v>
      </c>
      <c r="D151" s="16">
        <v>5</v>
      </c>
      <c r="E151" s="18">
        <v>3</v>
      </c>
      <c r="F151" s="19">
        <f t="shared" si="6"/>
        <v>15</v>
      </c>
      <c r="G151" s="20"/>
      <c r="H151" s="19">
        <f t="shared" si="7"/>
        <v>2.3076923076923075</v>
      </c>
      <c r="I151" s="19">
        <f t="shared" si="8"/>
        <v>11.538461538461537</v>
      </c>
      <c r="J151" s="4">
        <v>0</v>
      </c>
      <c r="K151" s="4" t="s">
        <v>74</v>
      </c>
      <c r="L151" s="4">
        <v>4196</v>
      </c>
      <c r="M151" s="4" t="s">
        <v>11</v>
      </c>
      <c r="N151" s="4">
        <v>112339612</v>
      </c>
      <c r="O151" s="4" t="s">
        <v>352</v>
      </c>
      <c r="P151" s="4">
        <v>0</v>
      </c>
      <c r="Q151" s="4" t="s">
        <v>39</v>
      </c>
    </row>
    <row r="152" spans="1:17" x14ac:dyDescent="0.25">
      <c r="A152" s="16" t="s">
        <v>375</v>
      </c>
      <c r="B152" s="26" t="s">
        <v>508</v>
      </c>
      <c r="C152" s="17" t="s">
        <v>698</v>
      </c>
      <c r="D152" s="16">
        <v>17</v>
      </c>
      <c r="E152" s="18">
        <v>2.23</v>
      </c>
      <c r="F152" s="19">
        <f t="shared" si="6"/>
        <v>37.909999999999997</v>
      </c>
      <c r="G152" s="20"/>
      <c r="H152" s="19">
        <f t="shared" si="7"/>
        <v>1.7153846153846153</v>
      </c>
      <c r="I152" s="19">
        <f t="shared" si="8"/>
        <v>29.161538461538459</v>
      </c>
      <c r="J152" s="4">
        <v>0</v>
      </c>
      <c r="K152" s="4" t="s">
        <v>41</v>
      </c>
      <c r="L152" s="4">
        <v>4196</v>
      </c>
      <c r="M152" s="4" t="s">
        <v>11</v>
      </c>
      <c r="N152" s="4">
        <v>112347191</v>
      </c>
      <c r="O152" s="4" t="s">
        <v>352</v>
      </c>
      <c r="P152" s="4">
        <v>0</v>
      </c>
      <c r="Q152" s="4" t="s">
        <v>37</v>
      </c>
    </row>
    <row r="153" spans="1:17" x14ac:dyDescent="0.25">
      <c r="A153" s="16" t="s">
        <v>375</v>
      </c>
      <c r="B153" s="26" t="s">
        <v>509</v>
      </c>
      <c r="C153" s="17" t="s">
        <v>699</v>
      </c>
      <c r="D153" s="16">
        <v>10</v>
      </c>
      <c r="E153" s="18">
        <v>2.76</v>
      </c>
      <c r="F153" s="19">
        <f t="shared" si="6"/>
        <v>27.599999999999998</v>
      </c>
      <c r="G153" s="20"/>
      <c r="H153" s="19">
        <f t="shared" si="7"/>
        <v>2.1230769230769226</v>
      </c>
      <c r="I153" s="19">
        <f t="shared" si="8"/>
        <v>21.230769230769226</v>
      </c>
      <c r="J153" s="4">
        <v>0</v>
      </c>
      <c r="K153" s="4" t="s">
        <v>65</v>
      </c>
      <c r="L153" s="4">
        <v>4196</v>
      </c>
      <c r="M153" s="4" t="s">
        <v>11</v>
      </c>
      <c r="N153" s="4">
        <v>112347147</v>
      </c>
      <c r="O153" s="4" t="s">
        <v>352</v>
      </c>
      <c r="P153" s="4">
        <v>0</v>
      </c>
      <c r="Q153" s="4" t="s">
        <v>37</v>
      </c>
    </row>
    <row r="154" spans="1:17" x14ac:dyDescent="0.25">
      <c r="A154" s="16" t="s">
        <v>375</v>
      </c>
      <c r="B154" s="26" t="s">
        <v>510</v>
      </c>
      <c r="C154" s="17" t="s">
        <v>699</v>
      </c>
      <c r="D154" s="16">
        <v>5</v>
      </c>
      <c r="E154" s="18">
        <v>5.88</v>
      </c>
      <c r="F154" s="19">
        <f t="shared" si="6"/>
        <v>29.4</v>
      </c>
      <c r="G154" s="20"/>
      <c r="H154" s="19">
        <f t="shared" si="7"/>
        <v>4.523076923076923</v>
      </c>
      <c r="I154" s="19">
        <f t="shared" si="8"/>
        <v>22.615384615384613</v>
      </c>
      <c r="J154" s="4">
        <v>0</v>
      </c>
      <c r="K154" s="4" t="s">
        <v>66</v>
      </c>
      <c r="L154" s="4">
        <v>4196</v>
      </c>
      <c r="M154" s="4" t="s">
        <v>11</v>
      </c>
      <c r="N154" s="4">
        <v>112339448</v>
      </c>
      <c r="O154" s="4" t="s">
        <v>352</v>
      </c>
      <c r="P154" s="4">
        <v>0</v>
      </c>
      <c r="Q154" s="4" t="s">
        <v>39</v>
      </c>
    </row>
    <row r="155" spans="1:17" x14ac:dyDescent="0.25">
      <c r="A155" s="16" t="s">
        <v>375</v>
      </c>
      <c r="B155" s="28">
        <v>4.0000000000000004E+106</v>
      </c>
      <c r="C155" s="17" t="s">
        <v>700</v>
      </c>
      <c r="D155" s="16">
        <v>3</v>
      </c>
      <c r="E155" s="18">
        <v>20.77</v>
      </c>
      <c r="F155" s="19">
        <f t="shared" si="6"/>
        <v>62.31</v>
      </c>
      <c r="G155" s="20"/>
      <c r="H155" s="19">
        <f t="shared" si="7"/>
        <v>15.976923076923075</v>
      </c>
      <c r="I155" s="19">
        <f t="shared" si="8"/>
        <v>47.930769230769229</v>
      </c>
      <c r="J155" s="4">
        <v>0</v>
      </c>
      <c r="K155" s="4" t="s">
        <v>82</v>
      </c>
      <c r="L155" s="4">
        <v>4196</v>
      </c>
      <c r="M155" s="4" t="s">
        <v>11</v>
      </c>
      <c r="N155" s="4">
        <v>112339150</v>
      </c>
      <c r="O155" s="4" t="s">
        <v>352</v>
      </c>
      <c r="P155" s="4">
        <v>0</v>
      </c>
      <c r="Q155" s="4" t="s">
        <v>39</v>
      </c>
    </row>
    <row r="156" spans="1:17" x14ac:dyDescent="0.25">
      <c r="A156" s="16" t="s">
        <v>375</v>
      </c>
      <c r="B156" s="26" t="s">
        <v>511</v>
      </c>
      <c r="C156" s="17" t="s">
        <v>701</v>
      </c>
      <c r="D156" s="16">
        <v>4</v>
      </c>
      <c r="E156" s="18">
        <v>16.87</v>
      </c>
      <c r="F156" s="19">
        <f t="shared" si="6"/>
        <v>67.48</v>
      </c>
      <c r="G156" s="20"/>
      <c r="H156" s="19">
        <f t="shared" si="7"/>
        <v>12.976923076923077</v>
      </c>
      <c r="I156" s="19">
        <f t="shared" si="8"/>
        <v>51.907692307692308</v>
      </c>
      <c r="J156" s="4">
        <v>0</v>
      </c>
      <c r="K156" s="4" t="s">
        <v>78</v>
      </c>
      <c r="L156" s="4">
        <v>4196</v>
      </c>
      <c r="M156" s="4" t="s">
        <v>11</v>
      </c>
      <c r="N156" s="4">
        <v>112347466</v>
      </c>
      <c r="O156" s="4" t="s">
        <v>352</v>
      </c>
      <c r="P156" s="4">
        <v>0</v>
      </c>
      <c r="Q156" s="4" t="s">
        <v>37</v>
      </c>
    </row>
    <row r="157" spans="1:17" x14ac:dyDescent="0.25">
      <c r="A157" s="16" t="s">
        <v>375</v>
      </c>
      <c r="B157" s="26" t="s">
        <v>512</v>
      </c>
      <c r="C157" s="17" t="s">
        <v>702</v>
      </c>
      <c r="D157" s="16">
        <v>5</v>
      </c>
      <c r="E157" s="18">
        <v>9.89</v>
      </c>
      <c r="F157" s="19">
        <f t="shared" si="6"/>
        <v>49.45</v>
      </c>
      <c r="G157" s="20"/>
      <c r="H157" s="19">
        <f t="shared" si="7"/>
        <v>7.6076923076923082</v>
      </c>
      <c r="I157" s="19">
        <f t="shared" si="8"/>
        <v>38.03846153846154</v>
      </c>
      <c r="J157" s="4">
        <v>0</v>
      </c>
      <c r="K157" s="4" t="s">
        <v>67</v>
      </c>
      <c r="L157" s="4">
        <v>4196</v>
      </c>
      <c r="M157" s="4" t="s">
        <v>11</v>
      </c>
      <c r="N157" s="4">
        <v>112341692</v>
      </c>
      <c r="O157" s="4" t="s">
        <v>352</v>
      </c>
      <c r="P157" s="4">
        <v>0</v>
      </c>
      <c r="Q157" s="4" t="s">
        <v>39</v>
      </c>
    </row>
    <row r="158" spans="1:17" x14ac:dyDescent="0.25">
      <c r="A158" s="16" t="s">
        <v>375</v>
      </c>
      <c r="B158" s="28" t="s">
        <v>513</v>
      </c>
      <c r="C158" s="17" t="s">
        <v>703</v>
      </c>
      <c r="D158" s="16">
        <v>28</v>
      </c>
      <c r="E158" s="18">
        <v>7.21</v>
      </c>
      <c r="F158" s="19">
        <f t="shared" si="6"/>
        <v>201.88</v>
      </c>
      <c r="G158" s="20"/>
      <c r="H158" s="19">
        <f t="shared" si="7"/>
        <v>5.546153846153846</v>
      </c>
      <c r="I158" s="19">
        <f t="shared" si="8"/>
        <v>155.2923076923077</v>
      </c>
      <c r="J158" s="4">
        <v>0</v>
      </c>
      <c r="K158" s="4" t="s">
        <v>100</v>
      </c>
      <c r="L158" s="4">
        <v>4196</v>
      </c>
      <c r="M158" s="4" t="s">
        <v>11</v>
      </c>
      <c r="N158" s="4">
        <v>112678131</v>
      </c>
      <c r="O158" s="4" t="s">
        <v>352</v>
      </c>
      <c r="P158" s="4">
        <v>0</v>
      </c>
      <c r="Q158" s="4" t="s">
        <v>39</v>
      </c>
    </row>
    <row r="159" spans="1:17" x14ac:dyDescent="0.25">
      <c r="A159" s="16" t="s">
        <v>375</v>
      </c>
      <c r="B159" s="28" t="s">
        <v>514</v>
      </c>
      <c r="C159" s="17" t="s">
        <v>704</v>
      </c>
      <c r="D159" s="16">
        <v>17</v>
      </c>
      <c r="E159" s="18">
        <v>18.72</v>
      </c>
      <c r="F159" s="19">
        <f t="shared" si="6"/>
        <v>318.24</v>
      </c>
      <c r="G159" s="20"/>
      <c r="H159" s="19">
        <f t="shared" si="7"/>
        <v>14.399999999999999</v>
      </c>
      <c r="I159" s="19">
        <f t="shared" si="8"/>
        <v>244.79999999999998</v>
      </c>
      <c r="J159" s="4">
        <v>0</v>
      </c>
      <c r="K159" s="4" t="s">
        <v>104</v>
      </c>
      <c r="L159" s="4">
        <v>4196</v>
      </c>
      <c r="M159" s="4" t="s">
        <v>11</v>
      </c>
      <c r="N159" s="4">
        <v>112341695</v>
      </c>
      <c r="O159" s="4" t="s">
        <v>352</v>
      </c>
      <c r="P159" s="4">
        <v>0</v>
      </c>
      <c r="Q159" s="4" t="s">
        <v>39</v>
      </c>
    </row>
    <row r="160" spans="1:17" x14ac:dyDescent="0.25">
      <c r="A160" s="16" t="s">
        <v>375</v>
      </c>
      <c r="B160" s="28" t="s">
        <v>515</v>
      </c>
      <c r="C160" s="17" t="s">
        <v>705</v>
      </c>
      <c r="D160" s="16">
        <v>18</v>
      </c>
      <c r="E160" s="18">
        <v>21.7</v>
      </c>
      <c r="F160" s="19">
        <f t="shared" si="6"/>
        <v>390.59999999999997</v>
      </c>
      <c r="G160" s="20"/>
      <c r="H160" s="19">
        <f t="shared" si="7"/>
        <v>16.69230769230769</v>
      </c>
      <c r="I160" s="19">
        <f t="shared" si="8"/>
        <v>300.4615384615384</v>
      </c>
      <c r="J160" s="4">
        <v>0</v>
      </c>
      <c r="K160" s="4" t="s">
        <v>110</v>
      </c>
      <c r="L160" s="4">
        <v>4196</v>
      </c>
      <c r="M160" s="4" t="s">
        <v>11</v>
      </c>
      <c r="N160" s="4">
        <v>112340402</v>
      </c>
      <c r="O160" s="4" t="s">
        <v>352</v>
      </c>
      <c r="P160" s="4">
        <v>0</v>
      </c>
      <c r="Q160" s="4" t="s">
        <v>39</v>
      </c>
    </row>
    <row r="161" spans="1:17" x14ac:dyDescent="0.25">
      <c r="A161" s="16" t="s">
        <v>375</v>
      </c>
      <c r="B161" s="28" t="s">
        <v>516</v>
      </c>
      <c r="C161" s="17" t="s">
        <v>706</v>
      </c>
      <c r="D161" s="16">
        <v>4</v>
      </c>
      <c r="E161" s="18">
        <v>12.32</v>
      </c>
      <c r="F161" s="19">
        <f t="shared" si="6"/>
        <v>49.28</v>
      </c>
      <c r="G161" s="20"/>
      <c r="H161" s="19">
        <f t="shared" si="7"/>
        <v>9.476923076923077</v>
      </c>
      <c r="I161" s="19">
        <f t="shared" si="8"/>
        <v>37.907692307692308</v>
      </c>
      <c r="J161" s="4">
        <v>0</v>
      </c>
      <c r="K161" s="4" t="s">
        <v>75</v>
      </c>
      <c r="L161" s="4">
        <v>4196</v>
      </c>
      <c r="M161" s="4" t="s">
        <v>11</v>
      </c>
      <c r="N161" s="4">
        <v>112341073</v>
      </c>
      <c r="O161" s="4" t="s">
        <v>352</v>
      </c>
      <c r="P161" s="4">
        <v>0</v>
      </c>
      <c r="Q161" s="4" t="s">
        <v>39</v>
      </c>
    </row>
    <row r="162" spans="1:17" x14ac:dyDescent="0.25">
      <c r="A162" s="16" t="s">
        <v>375</v>
      </c>
      <c r="B162" s="26" t="s">
        <v>517</v>
      </c>
      <c r="C162" s="17" t="s">
        <v>707</v>
      </c>
      <c r="D162" s="16">
        <v>6</v>
      </c>
      <c r="E162" s="18">
        <v>32.130000000000003</v>
      </c>
      <c r="F162" s="19">
        <f t="shared" si="6"/>
        <v>192.78000000000003</v>
      </c>
      <c r="G162" s="20"/>
      <c r="H162" s="19">
        <f t="shared" si="7"/>
        <v>24.715384615384618</v>
      </c>
      <c r="I162" s="19">
        <f t="shared" si="8"/>
        <v>148.2923076923077</v>
      </c>
      <c r="J162" s="4">
        <v>0</v>
      </c>
      <c r="K162" s="4" t="s">
        <v>121</v>
      </c>
      <c r="L162" s="4">
        <v>4196</v>
      </c>
      <c r="M162" s="4" t="s">
        <v>11</v>
      </c>
      <c r="N162" s="4">
        <v>112339126</v>
      </c>
      <c r="O162" s="4" t="s">
        <v>352</v>
      </c>
      <c r="P162" s="4">
        <v>0</v>
      </c>
      <c r="Q162" s="4" t="s">
        <v>39</v>
      </c>
    </row>
    <row r="163" spans="1:17" x14ac:dyDescent="0.25">
      <c r="A163" s="16" t="s">
        <v>375</v>
      </c>
      <c r="B163" s="26" t="s">
        <v>518</v>
      </c>
      <c r="C163" s="17" t="s">
        <v>708</v>
      </c>
      <c r="D163" s="16">
        <v>500</v>
      </c>
      <c r="E163" s="18">
        <v>1.35</v>
      </c>
      <c r="F163" s="19">
        <f t="shared" si="6"/>
        <v>675</v>
      </c>
      <c r="G163" s="20"/>
      <c r="H163" s="19">
        <f t="shared" si="7"/>
        <v>1.0384615384615385</v>
      </c>
      <c r="I163" s="19">
        <f t="shared" si="8"/>
        <v>519.23076923076928</v>
      </c>
      <c r="J163" s="4">
        <v>0</v>
      </c>
      <c r="K163" s="4" t="s">
        <v>124</v>
      </c>
      <c r="L163" s="4">
        <v>4196</v>
      </c>
      <c r="M163" s="4" t="s">
        <v>11</v>
      </c>
      <c r="N163" s="4">
        <v>112340548</v>
      </c>
      <c r="O163" s="4" t="s">
        <v>352</v>
      </c>
      <c r="P163" s="4">
        <v>0</v>
      </c>
      <c r="Q163" s="4" t="s">
        <v>39</v>
      </c>
    </row>
    <row r="164" spans="1:17" x14ac:dyDescent="0.25">
      <c r="A164" s="16" t="s">
        <v>375</v>
      </c>
      <c r="B164" s="26" t="s">
        <v>519</v>
      </c>
      <c r="C164" s="17" t="s">
        <v>598</v>
      </c>
      <c r="D164" s="16">
        <v>9</v>
      </c>
      <c r="E164" s="18">
        <v>0.83</v>
      </c>
      <c r="F164" s="19">
        <f t="shared" si="6"/>
        <v>7.47</v>
      </c>
      <c r="G164" s="20"/>
      <c r="H164" s="19">
        <f t="shared" si="7"/>
        <v>0.63846153846153841</v>
      </c>
      <c r="I164" s="19">
        <f t="shared" si="8"/>
        <v>5.7461538461538453</v>
      </c>
      <c r="J164" s="4">
        <v>0</v>
      </c>
      <c r="K164" s="4" t="s">
        <v>93</v>
      </c>
      <c r="L164" s="4">
        <v>4196</v>
      </c>
      <c r="M164" s="4" t="s">
        <v>11</v>
      </c>
      <c r="N164" s="4">
        <v>112339541</v>
      </c>
      <c r="O164" s="4" t="s">
        <v>352</v>
      </c>
      <c r="P164" s="4">
        <v>0</v>
      </c>
      <c r="Q164" s="4" t="s">
        <v>39</v>
      </c>
    </row>
    <row r="165" spans="1:17" x14ac:dyDescent="0.25">
      <c r="A165" s="16" t="s">
        <v>375</v>
      </c>
      <c r="B165" s="26" t="s">
        <v>520</v>
      </c>
      <c r="C165" s="17" t="s">
        <v>598</v>
      </c>
      <c r="D165" s="16">
        <v>8</v>
      </c>
      <c r="E165" s="18">
        <v>1.1100000000000001</v>
      </c>
      <c r="F165" s="19">
        <f t="shared" si="6"/>
        <v>8.8800000000000008</v>
      </c>
      <c r="G165" s="20"/>
      <c r="H165" s="19">
        <f t="shared" si="7"/>
        <v>0.85384615384615392</v>
      </c>
      <c r="I165" s="19">
        <f t="shared" si="8"/>
        <v>6.8307692307692314</v>
      </c>
      <c r="J165" s="4">
        <v>0</v>
      </c>
      <c r="K165" s="4" t="s">
        <v>80</v>
      </c>
      <c r="L165" s="4">
        <v>4196</v>
      </c>
      <c r="M165" s="4" t="s">
        <v>11</v>
      </c>
      <c r="N165" s="4">
        <v>112352714</v>
      </c>
      <c r="O165" s="4" t="s">
        <v>352</v>
      </c>
      <c r="P165" s="4">
        <v>0</v>
      </c>
      <c r="Q165" s="4" t="s">
        <v>37</v>
      </c>
    </row>
    <row r="166" spans="1:17" x14ac:dyDescent="0.25">
      <c r="A166" s="16" t="s">
        <v>375</v>
      </c>
      <c r="B166" s="26" t="s">
        <v>521</v>
      </c>
      <c r="C166" s="17" t="s">
        <v>709</v>
      </c>
      <c r="D166" s="16">
        <v>10</v>
      </c>
      <c r="E166" s="18">
        <v>7.83</v>
      </c>
      <c r="F166" s="19">
        <f t="shared" si="6"/>
        <v>78.3</v>
      </c>
      <c r="G166" s="20"/>
      <c r="H166" s="19">
        <f t="shared" si="7"/>
        <v>6.023076923076923</v>
      </c>
      <c r="I166" s="19">
        <f t="shared" si="8"/>
        <v>60.230769230769226</v>
      </c>
      <c r="J166" s="4">
        <v>0</v>
      </c>
      <c r="K166" s="4" t="s">
        <v>90</v>
      </c>
      <c r="L166" s="4">
        <v>4196</v>
      </c>
      <c r="M166" s="4" t="s">
        <v>11</v>
      </c>
      <c r="N166" s="4">
        <v>103616235</v>
      </c>
      <c r="O166" s="4" t="s">
        <v>352</v>
      </c>
      <c r="P166" s="4">
        <v>0</v>
      </c>
      <c r="Q166" s="4" t="s">
        <v>39</v>
      </c>
    </row>
    <row r="167" spans="1:17" x14ac:dyDescent="0.25">
      <c r="A167" s="16" t="s">
        <v>375</v>
      </c>
      <c r="B167" s="26" t="s">
        <v>522</v>
      </c>
      <c r="C167" s="17" t="s">
        <v>710</v>
      </c>
      <c r="D167" s="16">
        <v>1</v>
      </c>
      <c r="E167" s="18">
        <v>23.02</v>
      </c>
      <c r="F167" s="19">
        <f t="shared" si="6"/>
        <v>23.02</v>
      </c>
      <c r="G167" s="20"/>
      <c r="H167" s="19">
        <f t="shared" si="7"/>
        <v>17.707692307692305</v>
      </c>
      <c r="I167" s="19">
        <f t="shared" si="8"/>
        <v>17.707692307692305</v>
      </c>
      <c r="J167" s="4">
        <v>0</v>
      </c>
      <c r="K167" s="4" t="s">
        <v>94</v>
      </c>
      <c r="L167" s="4">
        <v>4196</v>
      </c>
      <c r="M167" s="4" t="s">
        <v>11</v>
      </c>
      <c r="N167" s="4">
        <v>112749345</v>
      </c>
      <c r="O167" s="4" t="s">
        <v>352</v>
      </c>
      <c r="P167" s="4">
        <v>0</v>
      </c>
      <c r="Q167" s="4" t="s">
        <v>39</v>
      </c>
    </row>
    <row r="168" spans="1:17" x14ac:dyDescent="0.25">
      <c r="A168" s="16" t="s">
        <v>375</v>
      </c>
      <c r="B168" s="26" t="s">
        <v>523</v>
      </c>
      <c r="C168" s="17" t="s">
        <v>711</v>
      </c>
      <c r="D168" s="16">
        <v>4</v>
      </c>
      <c r="E168" s="18">
        <v>17.309999999999999</v>
      </c>
      <c r="F168" s="19">
        <f t="shared" si="6"/>
        <v>69.239999999999995</v>
      </c>
      <c r="G168" s="20"/>
      <c r="H168" s="19">
        <f t="shared" si="7"/>
        <v>13.315384615384614</v>
      </c>
      <c r="I168" s="19">
        <f t="shared" si="8"/>
        <v>53.261538461538457</v>
      </c>
      <c r="J168" s="4">
        <v>0</v>
      </c>
      <c r="K168" s="4" t="s">
        <v>96</v>
      </c>
      <c r="L168" s="4">
        <v>4196</v>
      </c>
      <c r="M168" s="4" t="s">
        <v>11</v>
      </c>
      <c r="N168" s="4">
        <v>112749352</v>
      </c>
      <c r="O168" s="4" t="s">
        <v>352</v>
      </c>
      <c r="P168" s="4">
        <v>0</v>
      </c>
      <c r="Q168" s="4" t="s">
        <v>39</v>
      </c>
    </row>
    <row r="169" spans="1:17" x14ac:dyDescent="0.25">
      <c r="A169" s="16" t="s">
        <v>375</v>
      </c>
      <c r="B169" s="26">
        <v>69020</v>
      </c>
      <c r="C169" s="17" t="s">
        <v>712</v>
      </c>
      <c r="D169" s="16">
        <v>9</v>
      </c>
      <c r="E169" s="18">
        <v>53.66</v>
      </c>
      <c r="F169" s="19">
        <f t="shared" si="6"/>
        <v>482.93999999999994</v>
      </c>
      <c r="G169" s="20"/>
      <c r="H169" s="19">
        <f t="shared" si="7"/>
        <v>41.276923076923076</v>
      </c>
      <c r="I169" s="19">
        <f t="shared" si="8"/>
        <v>371.49230769230769</v>
      </c>
      <c r="J169" s="4">
        <v>0</v>
      </c>
      <c r="K169" s="4" t="s">
        <v>125</v>
      </c>
      <c r="L169" s="4">
        <v>4196</v>
      </c>
      <c r="M169" s="4" t="s">
        <v>11</v>
      </c>
      <c r="N169" s="4">
        <v>112339057</v>
      </c>
      <c r="O169" s="4" t="s">
        <v>352</v>
      </c>
      <c r="P169" s="4">
        <v>0</v>
      </c>
      <c r="Q169" s="4" t="s">
        <v>39</v>
      </c>
    </row>
    <row r="170" spans="1:17" x14ac:dyDescent="0.25">
      <c r="A170" s="16" t="s">
        <v>375</v>
      </c>
      <c r="B170" s="26" t="s">
        <v>524</v>
      </c>
      <c r="C170" s="17" t="s">
        <v>713</v>
      </c>
      <c r="D170" s="16">
        <v>4</v>
      </c>
      <c r="E170" s="18">
        <v>1.4</v>
      </c>
      <c r="F170" s="19">
        <f t="shared" si="6"/>
        <v>5.6</v>
      </c>
      <c r="G170" s="20"/>
      <c r="H170" s="19">
        <f t="shared" si="7"/>
        <v>1.0769230769230769</v>
      </c>
      <c r="I170" s="19">
        <f t="shared" si="8"/>
        <v>4.3076923076923075</v>
      </c>
      <c r="J170" s="4">
        <v>0</v>
      </c>
      <c r="K170" s="4" t="s">
        <v>116</v>
      </c>
      <c r="L170" s="4">
        <v>4196</v>
      </c>
      <c r="M170" s="4" t="s">
        <v>11</v>
      </c>
      <c r="N170" s="4">
        <v>112339621</v>
      </c>
      <c r="O170" s="4" t="s">
        <v>352</v>
      </c>
      <c r="P170" s="4">
        <v>0</v>
      </c>
      <c r="Q170" s="4" t="s">
        <v>39</v>
      </c>
    </row>
    <row r="171" spans="1:17" x14ac:dyDescent="0.25">
      <c r="A171" s="16" t="s">
        <v>375</v>
      </c>
      <c r="B171" s="26" t="s">
        <v>340</v>
      </c>
      <c r="C171" s="17" t="s">
        <v>714</v>
      </c>
      <c r="D171" s="16">
        <v>9</v>
      </c>
      <c r="E171" s="18">
        <v>3.52</v>
      </c>
      <c r="F171" s="19">
        <f t="shared" si="6"/>
        <v>31.68</v>
      </c>
      <c r="G171" s="20"/>
      <c r="H171" s="19">
        <f t="shared" si="7"/>
        <v>2.7076923076923074</v>
      </c>
      <c r="I171" s="19">
        <f t="shared" si="8"/>
        <v>24.369230769230768</v>
      </c>
      <c r="J171" s="4">
        <v>0</v>
      </c>
      <c r="K171" s="4" t="s">
        <v>72</v>
      </c>
      <c r="L171" s="4">
        <v>4196</v>
      </c>
      <c r="M171" s="4" t="s">
        <v>11</v>
      </c>
      <c r="N171" s="4">
        <v>112347249</v>
      </c>
      <c r="O171" s="4" t="s">
        <v>352</v>
      </c>
      <c r="P171" s="4">
        <v>0</v>
      </c>
      <c r="Q171" s="4" t="s">
        <v>37</v>
      </c>
    </row>
    <row r="172" spans="1:17" x14ac:dyDescent="0.25">
      <c r="A172" s="16" t="e">
        <v>#N/A</v>
      </c>
      <c r="B172" s="26">
        <v>60016</v>
      </c>
      <c r="C172" s="17" t="s">
        <v>715</v>
      </c>
      <c r="D172" s="16">
        <v>4</v>
      </c>
      <c r="E172" s="18">
        <v>13.65</v>
      </c>
      <c r="F172" s="19">
        <f t="shared" si="6"/>
        <v>54.6</v>
      </c>
      <c r="G172" s="20"/>
      <c r="H172" s="19">
        <f t="shared" si="7"/>
        <v>10.5</v>
      </c>
      <c r="I172" s="19">
        <f t="shared" si="8"/>
        <v>42</v>
      </c>
      <c r="J172" s="4">
        <v>0</v>
      </c>
      <c r="K172" s="4" t="s">
        <v>133</v>
      </c>
      <c r="L172" s="4">
        <v>4196</v>
      </c>
      <c r="M172" s="4" t="s">
        <v>11</v>
      </c>
      <c r="N172" s="4">
        <v>112340543</v>
      </c>
      <c r="O172" s="4" t="s">
        <v>352</v>
      </c>
      <c r="P172" s="4">
        <v>0</v>
      </c>
      <c r="Q172" s="4" t="s">
        <v>39</v>
      </c>
    </row>
    <row r="173" spans="1:17" x14ac:dyDescent="0.25">
      <c r="A173" s="16" t="e">
        <v>#N/A</v>
      </c>
      <c r="B173" s="26" t="s">
        <v>525</v>
      </c>
      <c r="C173" s="17" t="s">
        <v>716</v>
      </c>
      <c r="D173" s="16">
        <v>5</v>
      </c>
      <c r="E173" s="18">
        <v>9.5299999999999994</v>
      </c>
      <c r="F173" s="19">
        <f t="shared" si="6"/>
        <v>47.65</v>
      </c>
      <c r="G173" s="20"/>
      <c r="H173" s="19">
        <f t="shared" si="7"/>
        <v>7.3307692307692296</v>
      </c>
      <c r="I173" s="19">
        <f t="shared" si="8"/>
        <v>36.653846153846146</v>
      </c>
      <c r="J173" s="4">
        <v>0</v>
      </c>
      <c r="K173" s="4" t="s">
        <v>115</v>
      </c>
      <c r="L173" s="4">
        <v>4196</v>
      </c>
      <c r="M173" s="4" t="s">
        <v>11</v>
      </c>
      <c r="N173" s="4">
        <v>112340813</v>
      </c>
      <c r="O173" s="4" t="s">
        <v>352</v>
      </c>
      <c r="P173" s="4">
        <v>0</v>
      </c>
      <c r="Q173" s="4" t="s">
        <v>39</v>
      </c>
    </row>
    <row r="174" spans="1:17" x14ac:dyDescent="0.25">
      <c r="A174" s="16" t="e">
        <v>#N/A</v>
      </c>
      <c r="B174" s="26" t="s">
        <v>475</v>
      </c>
      <c r="C174" s="17" t="s">
        <v>666</v>
      </c>
      <c r="D174" s="16">
        <v>5</v>
      </c>
      <c r="E174" s="18">
        <v>0.86</v>
      </c>
      <c r="F174" s="19">
        <f t="shared" si="6"/>
        <v>4.3</v>
      </c>
      <c r="G174" s="20"/>
      <c r="H174" s="19">
        <f t="shared" si="7"/>
        <v>0.66153846153846152</v>
      </c>
      <c r="I174" s="19">
        <f t="shared" si="8"/>
        <v>3.3076923076923075</v>
      </c>
      <c r="J174" s="4">
        <v>0</v>
      </c>
      <c r="K174" s="4" t="s">
        <v>136</v>
      </c>
      <c r="L174" s="4">
        <v>4196</v>
      </c>
      <c r="M174" s="4" t="s">
        <v>11</v>
      </c>
      <c r="N174" s="4">
        <v>112339031</v>
      </c>
      <c r="O174" s="4" t="s">
        <v>352</v>
      </c>
      <c r="P174" s="4">
        <v>0</v>
      </c>
      <c r="Q174" s="4" t="s">
        <v>39</v>
      </c>
    </row>
    <row r="175" spans="1:17" x14ac:dyDescent="0.25">
      <c r="A175" s="16" t="s">
        <v>375</v>
      </c>
      <c r="B175" s="26" t="s">
        <v>526</v>
      </c>
      <c r="C175" s="17" t="s">
        <v>717</v>
      </c>
      <c r="D175" s="16">
        <v>5</v>
      </c>
      <c r="E175" s="18">
        <v>2.6</v>
      </c>
      <c r="F175" s="19">
        <f t="shared" si="6"/>
        <v>13</v>
      </c>
      <c r="G175" s="20"/>
      <c r="H175" s="19">
        <f t="shared" si="7"/>
        <v>2</v>
      </c>
      <c r="I175" s="19">
        <f t="shared" si="8"/>
        <v>10</v>
      </c>
      <c r="J175" s="4">
        <v>0</v>
      </c>
      <c r="K175" s="4" t="s">
        <v>118</v>
      </c>
      <c r="L175" s="4">
        <v>4196</v>
      </c>
      <c r="M175" s="4" t="s">
        <v>11</v>
      </c>
      <c r="N175" s="4">
        <v>112749343</v>
      </c>
      <c r="O175" s="4" t="s">
        <v>352</v>
      </c>
      <c r="P175" s="4">
        <v>0</v>
      </c>
      <c r="Q175" s="4" t="s">
        <v>39</v>
      </c>
    </row>
    <row r="176" spans="1:17" x14ac:dyDescent="0.25">
      <c r="A176" s="16" t="s">
        <v>375</v>
      </c>
      <c r="B176" s="26" t="s">
        <v>527</v>
      </c>
      <c r="C176" s="17" t="s">
        <v>718</v>
      </c>
      <c r="D176" s="16">
        <v>4</v>
      </c>
      <c r="E176" s="18">
        <v>10.57</v>
      </c>
      <c r="F176" s="19">
        <f t="shared" si="6"/>
        <v>42.28</v>
      </c>
      <c r="G176" s="20"/>
      <c r="H176" s="19">
        <f t="shared" si="7"/>
        <v>8.1307692307692303</v>
      </c>
      <c r="I176" s="19">
        <f t="shared" si="8"/>
        <v>32.523076923076921</v>
      </c>
      <c r="J176" s="4">
        <v>0</v>
      </c>
      <c r="K176" s="4" t="s">
        <v>107</v>
      </c>
      <c r="L176" s="4">
        <v>4196</v>
      </c>
      <c r="M176" s="4" t="s">
        <v>11</v>
      </c>
      <c r="N176" s="4">
        <v>112340730</v>
      </c>
      <c r="O176" s="4" t="s">
        <v>352</v>
      </c>
      <c r="P176" s="4">
        <v>0</v>
      </c>
      <c r="Q176" s="4" t="s">
        <v>39</v>
      </c>
    </row>
    <row r="177" spans="1:17" x14ac:dyDescent="0.25">
      <c r="A177" s="16" t="s">
        <v>375</v>
      </c>
      <c r="B177" s="26" t="s">
        <v>528</v>
      </c>
      <c r="C177" s="17" t="s">
        <v>719</v>
      </c>
      <c r="D177" s="16">
        <v>40</v>
      </c>
      <c r="E177" s="18">
        <v>6.41</v>
      </c>
      <c r="F177" s="19">
        <f t="shared" si="6"/>
        <v>256.39999999999998</v>
      </c>
      <c r="G177" s="20"/>
      <c r="H177" s="19">
        <f t="shared" si="7"/>
        <v>4.930769230769231</v>
      </c>
      <c r="I177" s="19">
        <f t="shared" si="8"/>
        <v>197.23076923076923</v>
      </c>
      <c r="J177" s="4">
        <v>0</v>
      </c>
      <c r="K177" s="4" t="s">
        <v>91</v>
      </c>
      <c r="L177" s="4">
        <v>4196</v>
      </c>
      <c r="M177" s="4" t="s">
        <v>11</v>
      </c>
      <c r="N177" s="4">
        <v>112347454</v>
      </c>
      <c r="O177" s="4" t="s">
        <v>352</v>
      </c>
      <c r="P177" s="4">
        <v>0</v>
      </c>
      <c r="Q177" s="4" t="s">
        <v>37</v>
      </c>
    </row>
    <row r="178" spans="1:17" x14ac:dyDescent="0.25">
      <c r="A178" s="16" t="s">
        <v>375</v>
      </c>
      <c r="B178" s="26" t="s">
        <v>285</v>
      </c>
      <c r="C178" s="17" t="s">
        <v>720</v>
      </c>
      <c r="D178" s="16">
        <v>150</v>
      </c>
      <c r="E178" s="18">
        <v>10.83</v>
      </c>
      <c r="F178" s="19">
        <f t="shared" si="6"/>
        <v>1624.5</v>
      </c>
      <c r="G178" s="20"/>
      <c r="H178" s="19">
        <f t="shared" si="7"/>
        <v>8.3307692307692314</v>
      </c>
      <c r="I178" s="19">
        <f t="shared" si="8"/>
        <v>1249.6153846153848</v>
      </c>
      <c r="J178" s="4">
        <v>0</v>
      </c>
      <c r="K178" s="4" t="s">
        <v>99</v>
      </c>
      <c r="L178" s="4">
        <v>4196</v>
      </c>
      <c r="M178" s="4" t="s">
        <v>11</v>
      </c>
      <c r="N178" s="4">
        <v>112340478</v>
      </c>
      <c r="O178" s="4" t="s">
        <v>352</v>
      </c>
      <c r="P178" s="4">
        <v>0</v>
      </c>
      <c r="Q178" s="4" t="s">
        <v>39</v>
      </c>
    </row>
    <row r="179" spans="1:17" x14ac:dyDescent="0.25">
      <c r="A179" s="16" t="s">
        <v>375</v>
      </c>
      <c r="B179" s="26" t="s">
        <v>393</v>
      </c>
      <c r="C179" s="17" t="s">
        <v>576</v>
      </c>
      <c r="D179" s="16">
        <v>3</v>
      </c>
      <c r="E179" s="18">
        <v>11.05</v>
      </c>
      <c r="F179" s="19">
        <f t="shared" si="6"/>
        <v>33.150000000000006</v>
      </c>
      <c r="G179" s="20"/>
      <c r="H179" s="19">
        <f t="shared" si="7"/>
        <v>8.5</v>
      </c>
      <c r="I179" s="19">
        <f t="shared" si="8"/>
        <v>25.5</v>
      </c>
      <c r="J179" s="4">
        <v>0</v>
      </c>
      <c r="K179" s="4" t="s">
        <v>158</v>
      </c>
      <c r="L179" s="4">
        <v>4196</v>
      </c>
      <c r="M179" s="4" t="s">
        <v>11</v>
      </c>
      <c r="N179" s="4">
        <v>112340412</v>
      </c>
      <c r="O179" s="4" t="s">
        <v>352</v>
      </c>
      <c r="P179" s="4">
        <v>0</v>
      </c>
      <c r="Q179" s="4" t="s">
        <v>39</v>
      </c>
    </row>
    <row r="180" spans="1:17" x14ac:dyDescent="0.25">
      <c r="A180" s="16" t="s">
        <v>375</v>
      </c>
      <c r="B180" s="26" t="s">
        <v>529</v>
      </c>
      <c r="C180" s="17" t="s">
        <v>721</v>
      </c>
      <c r="D180" s="16">
        <v>5</v>
      </c>
      <c r="E180" s="18">
        <v>8.24</v>
      </c>
      <c r="F180" s="19">
        <f t="shared" si="6"/>
        <v>41.2</v>
      </c>
      <c r="G180" s="20"/>
      <c r="H180" s="19">
        <f t="shared" si="7"/>
        <v>6.3384615384615381</v>
      </c>
      <c r="I180" s="19">
        <f t="shared" si="8"/>
        <v>31.69230769230769</v>
      </c>
      <c r="J180" s="4">
        <v>0</v>
      </c>
      <c r="K180" s="4" t="s">
        <v>120</v>
      </c>
      <c r="L180" s="4">
        <v>4196</v>
      </c>
      <c r="M180" s="4" t="s">
        <v>11</v>
      </c>
      <c r="N180" s="4">
        <v>112339416</v>
      </c>
      <c r="O180" s="4" t="s">
        <v>352</v>
      </c>
      <c r="P180" s="4">
        <v>0</v>
      </c>
      <c r="Q180" s="4" t="s">
        <v>39</v>
      </c>
    </row>
    <row r="181" spans="1:17" x14ac:dyDescent="0.25">
      <c r="A181" s="16" t="s">
        <v>375</v>
      </c>
      <c r="B181" s="26" t="s">
        <v>530</v>
      </c>
      <c r="C181" s="17" t="s">
        <v>722</v>
      </c>
      <c r="D181" s="16">
        <v>11</v>
      </c>
      <c r="E181" s="18">
        <v>14.41</v>
      </c>
      <c r="F181" s="19">
        <f t="shared" si="6"/>
        <v>158.51</v>
      </c>
      <c r="G181" s="20"/>
      <c r="H181" s="19">
        <f t="shared" si="7"/>
        <v>11.084615384615384</v>
      </c>
      <c r="I181" s="19">
        <f t="shared" si="8"/>
        <v>121.93076923076923</v>
      </c>
      <c r="J181" s="4">
        <v>0</v>
      </c>
      <c r="K181" s="4" t="s">
        <v>69</v>
      </c>
      <c r="L181" s="4">
        <v>4104</v>
      </c>
      <c r="M181" s="4" t="s">
        <v>23</v>
      </c>
      <c r="N181" s="4">
        <v>112339151</v>
      </c>
      <c r="O181" s="4" t="s">
        <v>352</v>
      </c>
      <c r="P181" s="4">
        <v>0</v>
      </c>
      <c r="Q181" s="4" t="s">
        <v>39</v>
      </c>
    </row>
    <row r="182" spans="1:17" x14ac:dyDescent="0.25">
      <c r="A182" s="16" t="s">
        <v>375</v>
      </c>
      <c r="B182" s="26" t="s">
        <v>531</v>
      </c>
      <c r="C182" s="17" t="s">
        <v>723</v>
      </c>
      <c r="D182" s="16">
        <v>15</v>
      </c>
      <c r="E182" s="18">
        <v>22.44</v>
      </c>
      <c r="F182" s="19">
        <f t="shared" si="6"/>
        <v>336.6</v>
      </c>
      <c r="G182" s="20"/>
      <c r="H182" s="19">
        <f t="shared" si="7"/>
        <v>17.261538461538461</v>
      </c>
      <c r="I182" s="19">
        <f t="shared" si="8"/>
        <v>258.92307692307691</v>
      </c>
      <c r="J182" s="4">
        <v>0</v>
      </c>
      <c r="K182" s="4" t="s">
        <v>241</v>
      </c>
      <c r="L182" s="4">
        <v>4105</v>
      </c>
      <c r="M182" s="4" t="s">
        <v>33</v>
      </c>
      <c r="N182" s="4">
        <v>115105497</v>
      </c>
      <c r="O182" s="4" t="s">
        <v>352</v>
      </c>
      <c r="P182" s="4">
        <v>0</v>
      </c>
      <c r="Q182" s="4" t="s">
        <v>42</v>
      </c>
    </row>
    <row r="183" spans="1:17" x14ac:dyDescent="0.25">
      <c r="A183" s="16" t="s">
        <v>375</v>
      </c>
      <c r="B183" s="26" t="s">
        <v>145</v>
      </c>
      <c r="C183" s="17" t="s">
        <v>724</v>
      </c>
      <c r="D183" s="16">
        <v>2</v>
      </c>
      <c r="E183" s="18">
        <v>78.459999999999994</v>
      </c>
      <c r="F183" s="19">
        <f t="shared" si="6"/>
        <v>156.91999999999999</v>
      </c>
      <c r="G183" s="20"/>
      <c r="H183" s="19">
        <f t="shared" si="7"/>
        <v>60.353846153846149</v>
      </c>
      <c r="I183" s="19">
        <f t="shared" si="8"/>
        <v>120.7076923076923</v>
      </c>
      <c r="J183" s="4">
        <v>0</v>
      </c>
      <c r="K183" s="4" t="s">
        <v>242</v>
      </c>
      <c r="L183" s="4">
        <v>4105</v>
      </c>
      <c r="M183" s="4" t="s">
        <v>33</v>
      </c>
      <c r="N183" s="4">
        <v>115105546</v>
      </c>
      <c r="O183" s="4" t="s">
        <v>352</v>
      </c>
      <c r="P183" s="4">
        <v>0</v>
      </c>
      <c r="Q183" s="4" t="s">
        <v>42</v>
      </c>
    </row>
    <row r="184" spans="1:17" x14ac:dyDescent="0.25">
      <c r="A184" s="16" t="s">
        <v>375</v>
      </c>
      <c r="B184" s="26" t="s">
        <v>532</v>
      </c>
      <c r="C184" s="17" t="s">
        <v>725</v>
      </c>
      <c r="D184" s="16">
        <v>50</v>
      </c>
      <c r="E184" s="18">
        <v>8.24</v>
      </c>
      <c r="F184" s="19">
        <f t="shared" si="6"/>
        <v>412</v>
      </c>
      <c r="G184" s="20"/>
      <c r="H184" s="19">
        <f t="shared" si="7"/>
        <v>6.3384615384615381</v>
      </c>
      <c r="I184" s="19">
        <f t="shared" si="8"/>
        <v>316.92307692307691</v>
      </c>
      <c r="J184" s="4">
        <v>0</v>
      </c>
      <c r="K184" s="4" t="s">
        <v>79</v>
      </c>
      <c r="L184" s="4">
        <v>4105</v>
      </c>
      <c r="M184" s="4" t="s">
        <v>33</v>
      </c>
      <c r="N184" s="4">
        <v>115105550</v>
      </c>
      <c r="O184" s="4" t="s">
        <v>352</v>
      </c>
      <c r="P184" s="4">
        <v>0</v>
      </c>
      <c r="Q184" s="4" t="s">
        <v>42</v>
      </c>
    </row>
    <row r="185" spans="1:17" x14ac:dyDescent="0.25">
      <c r="A185" s="16" t="s">
        <v>375</v>
      </c>
      <c r="B185" s="26" t="s">
        <v>533</v>
      </c>
      <c r="C185" s="17" t="s">
        <v>726</v>
      </c>
      <c r="D185" s="16">
        <v>50</v>
      </c>
      <c r="E185" s="18">
        <v>5.73</v>
      </c>
      <c r="F185" s="19">
        <f t="shared" si="6"/>
        <v>286.5</v>
      </c>
      <c r="G185" s="20"/>
      <c r="H185" s="19">
        <f t="shared" si="7"/>
        <v>4.407692307692308</v>
      </c>
      <c r="I185" s="19">
        <f t="shared" si="8"/>
        <v>220.38461538461542</v>
      </c>
      <c r="J185" s="4">
        <v>0</v>
      </c>
      <c r="K185" s="4" t="s">
        <v>159</v>
      </c>
      <c r="L185" s="4">
        <v>4171</v>
      </c>
      <c r="M185" s="4" t="s">
        <v>12</v>
      </c>
      <c r="N185" s="4">
        <v>101967602</v>
      </c>
      <c r="O185" s="4" t="s">
        <v>352</v>
      </c>
      <c r="P185" s="4">
        <v>0</v>
      </c>
      <c r="Q185" s="4" t="s">
        <v>42</v>
      </c>
    </row>
    <row r="186" spans="1:17" x14ac:dyDescent="0.25">
      <c r="A186" s="16" t="s">
        <v>375</v>
      </c>
      <c r="B186" s="26" t="s">
        <v>534</v>
      </c>
      <c r="C186" s="17" t="s">
        <v>727</v>
      </c>
      <c r="D186" s="16">
        <v>45</v>
      </c>
      <c r="E186" s="18">
        <v>3.94</v>
      </c>
      <c r="F186" s="19">
        <f t="shared" si="6"/>
        <v>177.3</v>
      </c>
      <c r="G186" s="20"/>
      <c r="H186" s="19">
        <f t="shared" si="7"/>
        <v>3.0307692307692307</v>
      </c>
      <c r="I186" s="19">
        <f t="shared" si="8"/>
        <v>136.38461538461539</v>
      </c>
      <c r="J186" s="4">
        <v>0</v>
      </c>
      <c r="K186" s="4" t="s">
        <v>84</v>
      </c>
      <c r="L186" s="4">
        <v>4183</v>
      </c>
      <c r="M186" s="4" t="s">
        <v>43</v>
      </c>
      <c r="N186" s="4">
        <v>100186064</v>
      </c>
      <c r="O186" s="4" t="s">
        <v>356</v>
      </c>
      <c r="P186" s="4" t="s">
        <v>85</v>
      </c>
      <c r="Q186" s="4" t="s">
        <v>29</v>
      </c>
    </row>
    <row r="187" spans="1:17" x14ac:dyDescent="0.25">
      <c r="A187" s="16" t="s">
        <v>375</v>
      </c>
      <c r="B187" s="26" t="s">
        <v>535</v>
      </c>
      <c r="C187" s="17" t="s">
        <v>728</v>
      </c>
      <c r="D187" s="16">
        <v>300</v>
      </c>
      <c r="E187" s="18">
        <v>9.5500000000000007</v>
      </c>
      <c r="F187" s="19">
        <f t="shared" si="6"/>
        <v>2865</v>
      </c>
      <c r="G187" s="20"/>
      <c r="H187" s="19">
        <f t="shared" si="7"/>
        <v>7.3461538461538467</v>
      </c>
      <c r="I187" s="19">
        <f t="shared" si="8"/>
        <v>2203.8461538461538</v>
      </c>
      <c r="J187" s="4">
        <v>0</v>
      </c>
      <c r="K187" s="4" t="s">
        <v>126</v>
      </c>
      <c r="L187" s="4">
        <v>4306</v>
      </c>
      <c r="M187" s="4" t="s">
        <v>18</v>
      </c>
      <c r="N187" s="4">
        <v>100186066</v>
      </c>
      <c r="O187" s="4" t="s">
        <v>356</v>
      </c>
      <c r="P187" s="4" t="s">
        <v>85</v>
      </c>
      <c r="Q187" s="4" t="s">
        <v>29</v>
      </c>
    </row>
    <row r="188" spans="1:17" x14ac:dyDescent="0.25">
      <c r="A188" s="16" t="s">
        <v>375</v>
      </c>
      <c r="B188" s="26" t="s">
        <v>345</v>
      </c>
      <c r="C188" s="17" t="s">
        <v>729</v>
      </c>
      <c r="D188" s="16">
        <v>600</v>
      </c>
      <c r="E188" s="18">
        <v>3.38</v>
      </c>
      <c r="F188" s="19">
        <f t="shared" si="6"/>
        <v>2028</v>
      </c>
      <c r="G188" s="20"/>
      <c r="H188" s="19">
        <f t="shared" si="7"/>
        <v>2.5999999999999996</v>
      </c>
      <c r="I188" s="19">
        <f t="shared" si="8"/>
        <v>1559.9999999999998</v>
      </c>
      <c r="J188" s="4" t="s">
        <v>226</v>
      </c>
      <c r="K188" s="4" t="s">
        <v>224</v>
      </c>
      <c r="L188" s="4">
        <v>4191</v>
      </c>
      <c r="M188" s="4" t="s">
        <v>15</v>
      </c>
      <c r="N188" s="4">
        <v>101856670</v>
      </c>
      <c r="O188" s="4" t="s">
        <v>363</v>
      </c>
      <c r="P188" s="4" t="s">
        <v>225</v>
      </c>
      <c r="Q188" s="4" t="s">
        <v>64</v>
      </c>
    </row>
    <row r="189" spans="1:17" x14ac:dyDescent="0.25">
      <c r="A189" s="16" t="s">
        <v>375</v>
      </c>
      <c r="B189" s="26" t="s">
        <v>298</v>
      </c>
      <c r="C189" s="17" t="s">
        <v>730</v>
      </c>
      <c r="D189" s="16">
        <v>100</v>
      </c>
      <c r="E189" s="18">
        <v>8.31</v>
      </c>
      <c r="F189" s="19">
        <f t="shared" si="6"/>
        <v>831</v>
      </c>
      <c r="G189" s="20"/>
      <c r="H189" s="19">
        <f t="shared" si="7"/>
        <v>6.3923076923076927</v>
      </c>
      <c r="I189" s="19">
        <f t="shared" si="8"/>
        <v>639.23076923076928</v>
      </c>
      <c r="J189" s="4">
        <v>0</v>
      </c>
      <c r="K189" s="4" t="s">
        <v>101</v>
      </c>
      <c r="L189" s="4">
        <v>4050</v>
      </c>
      <c r="M189" s="4" t="s">
        <v>102</v>
      </c>
      <c r="N189" s="4">
        <v>113791141</v>
      </c>
      <c r="O189" s="4" t="s">
        <v>356</v>
      </c>
      <c r="P189" s="4">
        <v>0</v>
      </c>
      <c r="Q189" s="4" t="s">
        <v>103</v>
      </c>
    </row>
    <row r="190" spans="1:17" x14ac:dyDescent="0.25">
      <c r="A190" s="16" t="s">
        <v>375</v>
      </c>
      <c r="B190" s="26" t="s">
        <v>536</v>
      </c>
      <c r="C190" s="17" t="s">
        <v>731</v>
      </c>
      <c r="D190" s="16">
        <v>50</v>
      </c>
      <c r="E190" s="18">
        <v>8.2100000000000009</v>
      </c>
      <c r="F190" s="19">
        <f t="shared" si="6"/>
        <v>410.50000000000006</v>
      </c>
      <c r="G190" s="20"/>
      <c r="H190" s="19">
        <f t="shared" si="7"/>
        <v>6.315384615384616</v>
      </c>
      <c r="I190" s="19">
        <f t="shared" si="8"/>
        <v>315.76923076923083</v>
      </c>
      <c r="J190" s="4">
        <v>0</v>
      </c>
      <c r="K190" s="4" t="s">
        <v>111</v>
      </c>
      <c r="L190" s="4">
        <v>4106</v>
      </c>
      <c r="M190" s="4" t="s">
        <v>25</v>
      </c>
      <c r="N190" s="4">
        <v>102215887</v>
      </c>
      <c r="O190" s="4" t="s">
        <v>356</v>
      </c>
      <c r="P190" s="4" t="s">
        <v>112</v>
      </c>
      <c r="Q190" s="4" t="s">
        <v>29</v>
      </c>
    </row>
    <row r="191" spans="1:17" x14ac:dyDescent="0.25">
      <c r="A191" s="16" t="s">
        <v>375</v>
      </c>
      <c r="B191" s="26" t="s">
        <v>537</v>
      </c>
      <c r="C191" s="17" t="s">
        <v>732</v>
      </c>
      <c r="D191" s="16">
        <v>50</v>
      </c>
      <c r="E191" s="18">
        <v>8.98</v>
      </c>
      <c r="F191" s="19">
        <f t="shared" si="6"/>
        <v>449</v>
      </c>
      <c r="G191" s="20"/>
      <c r="H191" s="19">
        <f t="shared" si="7"/>
        <v>6.907692307692308</v>
      </c>
      <c r="I191" s="19">
        <f t="shared" si="8"/>
        <v>345.38461538461542</v>
      </c>
      <c r="J191" s="4">
        <v>0</v>
      </c>
      <c r="K191" s="4" t="s">
        <v>113</v>
      </c>
      <c r="L191" s="4">
        <v>4172</v>
      </c>
      <c r="M191" s="4" t="s">
        <v>50</v>
      </c>
      <c r="N191" s="4">
        <v>101882814</v>
      </c>
      <c r="O191" s="4" t="s">
        <v>356</v>
      </c>
      <c r="P191" s="4">
        <v>0</v>
      </c>
      <c r="Q191" s="4" t="s">
        <v>114</v>
      </c>
    </row>
    <row r="192" spans="1:17" x14ac:dyDescent="0.25">
      <c r="A192" s="16" t="s">
        <v>375</v>
      </c>
      <c r="B192" s="26" t="s">
        <v>538</v>
      </c>
      <c r="C192" s="17" t="s">
        <v>733</v>
      </c>
      <c r="D192" s="16">
        <v>42</v>
      </c>
      <c r="E192" s="18">
        <v>1.47</v>
      </c>
      <c r="F192" s="19">
        <f t="shared" si="6"/>
        <v>61.74</v>
      </c>
      <c r="G192" s="20"/>
      <c r="H192" s="19">
        <f t="shared" si="7"/>
        <v>1.1307692307692307</v>
      </c>
      <c r="I192" s="19">
        <f t="shared" si="8"/>
        <v>47.492307692307691</v>
      </c>
      <c r="J192" s="4">
        <v>0</v>
      </c>
      <c r="K192" s="4" t="s">
        <v>119</v>
      </c>
      <c r="L192" s="4">
        <v>4144</v>
      </c>
      <c r="M192" s="4" t="s">
        <v>27</v>
      </c>
      <c r="N192" s="4">
        <v>100651192</v>
      </c>
      <c r="O192" s="4" t="s">
        <v>352</v>
      </c>
      <c r="P192" s="4">
        <v>0</v>
      </c>
      <c r="Q192" s="4" t="s">
        <v>42</v>
      </c>
    </row>
    <row r="193" spans="1:17" x14ac:dyDescent="0.25">
      <c r="A193" s="16" t="s">
        <v>375</v>
      </c>
      <c r="B193" s="26" t="s">
        <v>539</v>
      </c>
      <c r="C193" s="17" t="s">
        <v>734</v>
      </c>
      <c r="D193" s="16">
        <v>10</v>
      </c>
      <c r="E193" s="18">
        <v>6.79</v>
      </c>
      <c r="F193" s="19">
        <f t="shared" si="6"/>
        <v>67.900000000000006</v>
      </c>
      <c r="G193" s="20"/>
      <c r="H193" s="19">
        <f t="shared" si="7"/>
        <v>5.2230769230769232</v>
      </c>
      <c r="I193" s="19">
        <f t="shared" si="8"/>
        <v>52.230769230769234</v>
      </c>
      <c r="J193" s="4">
        <v>0</v>
      </c>
      <c r="K193" s="4" t="s">
        <v>174</v>
      </c>
      <c r="L193" s="4">
        <v>4074</v>
      </c>
      <c r="M193" s="4" t="s">
        <v>175</v>
      </c>
      <c r="N193" s="4">
        <v>101760331</v>
      </c>
      <c r="O193" s="4" t="s">
        <v>362</v>
      </c>
      <c r="P193" s="4" t="s">
        <v>77</v>
      </c>
      <c r="Q193" s="4" t="s">
        <v>45</v>
      </c>
    </row>
    <row r="194" spans="1:17" x14ac:dyDescent="0.25">
      <c r="A194" s="16" t="s">
        <v>375</v>
      </c>
      <c r="B194" s="26" t="s">
        <v>540</v>
      </c>
      <c r="C194" s="17" t="s">
        <v>735</v>
      </c>
      <c r="D194" s="16">
        <v>5</v>
      </c>
      <c r="E194" s="18">
        <v>9.65</v>
      </c>
      <c r="F194" s="19">
        <f t="shared" si="6"/>
        <v>48.25</v>
      </c>
      <c r="G194" s="20"/>
      <c r="H194" s="19">
        <f t="shared" si="7"/>
        <v>7.4230769230769234</v>
      </c>
      <c r="I194" s="19">
        <f t="shared" si="8"/>
        <v>37.115384615384613</v>
      </c>
      <c r="J194" s="4" t="s">
        <v>312</v>
      </c>
      <c r="K194" s="4" t="s">
        <v>310</v>
      </c>
      <c r="L194" s="4">
        <v>4191</v>
      </c>
      <c r="M194" s="4" t="s">
        <v>15</v>
      </c>
      <c r="N194" s="4">
        <v>102104211</v>
      </c>
      <c r="O194" s="4" t="s">
        <v>363</v>
      </c>
      <c r="P194" s="4" t="s">
        <v>311</v>
      </c>
      <c r="Q194" s="4" t="s">
        <v>64</v>
      </c>
    </row>
    <row r="195" spans="1:17" x14ac:dyDescent="0.25">
      <c r="A195" s="16" t="e">
        <v>#N/A</v>
      </c>
      <c r="B195" s="26" t="s">
        <v>541</v>
      </c>
      <c r="C195" s="17" t="s">
        <v>736</v>
      </c>
      <c r="D195" s="16">
        <v>10</v>
      </c>
      <c r="E195" s="18">
        <v>5.19</v>
      </c>
      <c r="F195" s="19">
        <f t="shared" ref="F195:F216" si="9">D195*E195</f>
        <v>51.900000000000006</v>
      </c>
      <c r="G195" s="20"/>
      <c r="H195" s="19">
        <f t="shared" ref="H195:H216" si="10">E195/1.3</f>
        <v>3.9923076923076923</v>
      </c>
      <c r="I195" s="19">
        <f t="shared" ref="I195:I216" si="11">D195*H195</f>
        <v>39.92307692307692</v>
      </c>
      <c r="J195" s="4" t="s">
        <v>315</v>
      </c>
      <c r="K195" s="4" t="s">
        <v>313</v>
      </c>
      <c r="L195" s="4">
        <v>4191</v>
      </c>
      <c r="M195" s="4" t="s">
        <v>15</v>
      </c>
      <c r="N195" s="4">
        <v>102083245</v>
      </c>
      <c r="O195" s="4" t="s">
        <v>363</v>
      </c>
      <c r="P195" s="4" t="s">
        <v>314</v>
      </c>
      <c r="Q195" s="4" t="s">
        <v>64</v>
      </c>
    </row>
    <row r="196" spans="1:17" x14ac:dyDescent="0.25">
      <c r="A196" s="16" t="s">
        <v>375</v>
      </c>
      <c r="B196" s="26" t="s">
        <v>542</v>
      </c>
      <c r="C196" s="17" t="s">
        <v>737</v>
      </c>
      <c r="D196" s="16">
        <v>5</v>
      </c>
      <c r="E196" s="18">
        <v>8.3800000000000008</v>
      </c>
      <c r="F196" s="19">
        <f t="shared" si="9"/>
        <v>41.900000000000006</v>
      </c>
      <c r="G196" s="20"/>
      <c r="H196" s="19">
        <f t="shared" si="10"/>
        <v>6.4461538461538463</v>
      </c>
      <c r="I196" s="19">
        <f t="shared" si="11"/>
        <v>32.230769230769234</v>
      </c>
      <c r="J196" s="4">
        <v>0</v>
      </c>
      <c r="K196" s="4" t="s">
        <v>260</v>
      </c>
      <c r="L196" s="4">
        <v>4172</v>
      </c>
      <c r="M196" s="4" t="s">
        <v>50</v>
      </c>
      <c r="N196" s="4">
        <v>102041556</v>
      </c>
      <c r="O196" s="4" t="s">
        <v>356</v>
      </c>
      <c r="P196" s="4">
        <v>0</v>
      </c>
      <c r="Q196" s="4" t="s">
        <v>114</v>
      </c>
    </row>
    <row r="197" spans="1:17" x14ac:dyDescent="0.25">
      <c r="A197" s="16" t="s">
        <v>375</v>
      </c>
      <c r="B197" s="26" t="s">
        <v>335</v>
      </c>
      <c r="C197" s="17" t="s">
        <v>738</v>
      </c>
      <c r="D197" s="16">
        <v>2</v>
      </c>
      <c r="E197" s="18">
        <v>6.68</v>
      </c>
      <c r="F197" s="19">
        <f t="shared" si="9"/>
        <v>13.36</v>
      </c>
      <c r="G197" s="20"/>
      <c r="H197" s="19">
        <f t="shared" si="10"/>
        <v>5.138461538461538</v>
      </c>
      <c r="I197" s="19">
        <f t="shared" si="11"/>
        <v>10.276923076923076</v>
      </c>
      <c r="J197" s="4" t="s">
        <v>328</v>
      </c>
      <c r="K197" s="4" t="s">
        <v>326</v>
      </c>
      <c r="L197" s="4">
        <v>4191</v>
      </c>
      <c r="M197" s="4" t="s">
        <v>15</v>
      </c>
      <c r="N197" s="4">
        <v>102083917</v>
      </c>
      <c r="O197" s="4" t="s">
        <v>363</v>
      </c>
      <c r="P197" s="4" t="s">
        <v>327</v>
      </c>
      <c r="Q197" s="4" t="s">
        <v>64</v>
      </c>
    </row>
    <row r="198" spans="1:17" x14ac:dyDescent="0.25">
      <c r="A198" s="16" t="e">
        <v>#N/A</v>
      </c>
      <c r="B198" s="26" t="s">
        <v>543</v>
      </c>
      <c r="C198" s="17" t="s">
        <v>739</v>
      </c>
      <c r="D198" s="16">
        <v>2</v>
      </c>
      <c r="E198" s="18">
        <v>1.1399999999999999</v>
      </c>
      <c r="F198" s="19">
        <f t="shared" si="9"/>
        <v>2.2799999999999998</v>
      </c>
      <c r="G198" s="20"/>
      <c r="H198" s="19">
        <f t="shared" si="10"/>
        <v>0.87692307692307681</v>
      </c>
      <c r="I198" s="19">
        <f t="shared" si="11"/>
        <v>1.7538461538461536</v>
      </c>
      <c r="J198" s="4" t="s">
        <v>322</v>
      </c>
      <c r="K198" s="4" t="s">
        <v>320</v>
      </c>
      <c r="L198" s="4">
        <v>4191</v>
      </c>
      <c r="M198" s="4" t="s">
        <v>15</v>
      </c>
      <c r="N198" s="4">
        <v>102082331</v>
      </c>
      <c r="O198" s="4" t="s">
        <v>363</v>
      </c>
      <c r="P198" s="4" t="s">
        <v>321</v>
      </c>
      <c r="Q198" s="4" t="s">
        <v>64</v>
      </c>
    </row>
    <row r="199" spans="1:17" x14ac:dyDescent="0.25">
      <c r="A199" s="16" t="e">
        <v>#N/A</v>
      </c>
      <c r="B199" s="26" t="s">
        <v>478</v>
      </c>
      <c r="C199" s="17" t="s">
        <v>669</v>
      </c>
      <c r="D199" s="16">
        <v>14</v>
      </c>
      <c r="E199" s="18">
        <v>8.33</v>
      </c>
      <c r="F199" s="19">
        <f t="shared" si="9"/>
        <v>116.62</v>
      </c>
      <c r="G199" s="20"/>
      <c r="H199" s="19">
        <f t="shared" si="10"/>
        <v>6.4076923076923071</v>
      </c>
      <c r="I199" s="19">
        <f t="shared" si="11"/>
        <v>89.707692307692298</v>
      </c>
      <c r="J199" s="4">
        <v>0</v>
      </c>
      <c r="K199" s="4" t="s">
        <v>346</v>
      </c>
      <c r="L199" s="4">
        <v>4171</v>
      </c>
      <c r="M199" s="4" t="s">
        <v>12</v>
      </c>
      <c r="N199" s="4">
        <v>112339754</v>
      </c>
      <c r="O199" s="4" t="s">
        <v>352</v>
      </c>
      <c r="P199" s="4">
        <v>0</v>
      </c>
      <c r="Q199" s="4" t="s">
        <v>39</v>
      </c>
    </row>
    <row r="200" spans="1:17" x14ac:dyDescent="0.25">
      <c r="A200" s="16" t="s">
        <v>375</v>
      </c>
      <c r="B200" s="26" t="s">
        <v>496</v>
      </c>
      <c r="C200" s="17" t="s">
        <v>684</v>
      </c>
      <c r="D200" s="16">
        <v>4</v>
      </c>
      <c r="E200" s="18">
        <v>15.65</v>
      </c>
      <c r="F200" s="19">
        <f t="shared" si="9"/>
        <v>62.6</v>
      </c>
      <c r="G200" s="20"/>
      <c r="H200" s="19">
        <f t="shared" si="10"/>
        <v>12.038461538461538</v>
      </c>
      <c r="I200" s="19">
        <f t="shared" si="11"/>
        <v>48.153846153846153</v>
      </c>
    </row>
    <row r="201" spans="1:17" x14ac:dyDescent="0.25">
      <c r="A201" s="16" t="s">
        <v>375</v>
      </c>
      <c r="B201" s="26" t="s">
        <v>544</v>
      </c>
      <c r="C201" s="17" t="s">
        <v>740</v>
      </c>
      <c r="D201" s="16">
        <v>6</v>
      </c>
      <c r="E201" s="18">
        <v>58.77</v>
      </c>
      <c r="F201" s="19">
        <f t="shared" si="9"/>
        <v>352.62</v>
      </c>
      <c r="G201" s="20"/>
      <c r="H201" s="19">
        <f t="shared" si="10"/>
        <v>45.207692307692305</v>
      </c>
      <c r="I201" s="19">
        <f t="shared" si="11"/>
        <v>271.24615384615385</v>
      </c>
    </row>
    <row r="202" spans="1:17" x14ac:dyDescent="0.25">
      <c r="A202" s="16" t="e">
        <v>#N/A</v>
      </c>
      <c r="B202" s="26" t="s">
        <v>545</v>
      </c>
      <c r="C202" s="17" t="s">
        <v>741</v>
      </c>
      <c r="D202" s="16">
        <v>10</v>
      </c>
      <c r="E202" s="18">
        <v>4.57</v>
      </c>
      <c r="F202" s="19">
        <f t="shared" si="9"/>
        <v>45.7</v>
      </c>
      <c r="G202" s="20"/>
      <c r="H202" s="19">
        <f t="shared" si="10"/>
        <v>3.5153846153846153</v>
      </c>
      <c r="I202" s="19">
        <f t="shared" si="11"/>
        <v>35.153846153846153</v>
      </c>
      <c r="J202" s="4">
        <v>0</v>
      </c>
      <c r="K202" s="4" t="s">
        <v>53</v>
      </c>
      <c r="L202" s="4">
        <v>4181</v>
      </c>
      <c r="M202" s="4" t="s">
        <v>54</v>
      </c>
      <c r="N202" s="4">
        <v>115545333</v>
      </c>
      <c r="O202" s="4" t="s">
        <v>354</v>
      </c>
      <c r="P202" s="4">
        <v>0</v>
      </c>
      <c r="Q202" s="4" t="s">
        <v>22</v>
      </c>
    </row>
    <row r="203" spans="1:17" x14ac:dyDescent="0.25">
      <c r="A203" s="16" t="e">
        <v>#N/A</v>
      </c>
      <c r="B203" s="26" t="s">
        <v>546</v>
      </c>
      <c r="C203" s="17" t="s">
        <v>742</v>
      </c>
      <c r="D203" s="16">
        <v>7</v>
      </c>
      <c r="E203" s="18">
        <v>2.13</v>
      </c>
      <c r="F203" s="19">
        <f t="shared" si="9"/>
        <v>14.91</v>
      </c>
      <c r="G203" s="20"/>
      <c r="H203" s="19">
        <f t="shared" si="10"/>
        <v>1.6384615384615384</v>
      </c>
      <c r="I203" s="19">
        <f t="shared" si="11"/>
        <v>11.469230769230769</v>
      </c>
      <c r="J203" s="4">
        <v>0</v>
      </c>
      <c r="K203" s="4" t="s">
        <v>73</v>
      </c>
      <c r="L203" s="4">
        <v>4105</v>
      </c>
      <c r="M203" s="4" t="s">
        <v>33</v>
      </c>
      <c r="N203" s="4">
        <v>100466902</v>
      </c>
      <c r="O203" s="4" t="s">
        <v>354</v>
      </c>
      <c r="P203" s="4">
        <v>0</v>
      </c>
      <c r="Q203" s="4" t="s">
        <v>51</v>
      </c>
    </row>
    <row r="204" spans="1:17" x14ac:dyDescent="0.25">
      <c r="A204" s="16" t="e">
        <v>#N/A</v>
      </c>
      <c r="B204" s="26" t="s">
        <v>547</v>
      </c>
      <c r="C204" s="17" t="s">
        <v>743</v>
      </c>
      <c r="D204" s="16">
        <v>8</v>
      </c>
      <c r="E204" s="18">
        <v>1.55</v>
      </c>
      <c r="F204" s="19">
        <f t="shared" si="9"/>
        <v>12.4</v>
      </c>
      <c r="G204" s="20"/>
      <c r="H204" s="19">
        <f t="shared" si="10"/>
        <v>1.1923076923076923</v>
      </c>
      <c r="I204" s="19">
        <f t="shared" si="11"/>
        <v>9.5384615384615383</v>
      </c>
      <c r="J204" s="4">
        <v>0</v>
      </c>
      <c r="K204" s="4" t="s">
        <v>193</v>
      </c>
      <c r="L204" s="4">
        <v>4104</v>
      </c>
      <c r="M204" s="4" t="s">
        <v>23</v>
      </c>
      <c r="N204" s="4">
        <v>100466325</v>
      </c>
      <c r="O204" s="4" t="s">
        <v>354</v>
      </c>
      <c r="P204" s="4">
        <v>0</v>
      </c>
      <c r="Q204" s="4" t="s">
        <v>51</v>
      </c>
    </row>
    <row r="205" spans="1:17" x14ac:dyDescent="0.25">
      <c r="A205" s="16" t="e">
        <v>#N/A</v>
      </c>
      <c r="B205" s="26" t="s">
        <v>548</v>
      </c>
      <c r="C205" s="17" t="s">
        <v>744</v>
      </c>
      <c r="D205" s="16">
        <v>6</v>
      </c>
      <c r="E205" s="18">
        <v>2.12</v>
      </c>
      <c r="F205" s="19">
        <f t="shared" si="9"/>
        <v>12.72</v>
      </c>
      <c r="G205" s="20"/>
      <c r="H205" s="19">
        <f t="shared" si="10"/>
        <v>1.6307692307692307</v>
      </c>
      <c r="I205" s="19">
        <f t="shared" si="11"/>
        <v>9.7846153846153854</v>
      </c>
      <c r="J205" s="4">
        <v>0</v>
      </c>
      <c r="K205" s="4" t="s">
        <v>92</v>
      </c>
      <c r="L205" s="4">
        <v>4144</v>
      </c>
      <c r="M205" s="4" t="s">
        <v>27</v>
      </c>
      <c r="N205" s="4">
        <v>115560589</v>
      </c>
      <c r="O205" s="4" t="s">
        <v>354</v>
      </c>
      <c r="P205" s="4">
        <v>0</v>
      </c>
      <c r="Q205" s="4" t="s">
        <v>61</v>
      </c>
    </row>
    <row r="206" spans="1:17" x14ac:dyDescent="0.25">
      <c r="A206" s="16" t="e">
        <v>#N/A</v>
      </c>
      <c r="B206" s="26" t="s">
        <v>549</v>
      </c>
      <c r="C206" s="17" t="s">
        <v>745</v>
      </c>
      <c r="D206" s="16">
        <v>4</v>
      </c>
      <c r="E206" s="18">
        <v>4</v>
      </c>
      <c r="F206" s="19">
        <f t="shared" si="9"/>
        <v>16</v>
      </c>
      <c r="G206" s="20"/>
      <c r="H206" s="19">
        <f t="shared" si="10"/>
        <v>3.0769230769230766</v>
      </c>
      <c r="I206" s="19">
        <f t="shared" si="11"/>
        <v>12.307692307692307</v>
      </c>
      <c r="J206" s="4">
        <v>0</v>
      </c>
      <c r="K206" s="4" t="s">
        <v>130</v>
      </c>
      <c r="L206" s="4">
        <v>4186</v>
      </c>
      <c r="M206" s="4" t="s">
        <v>28</v>
      </c>
      <c r="N206" s="4">
        <v>113006209</v>
      </c>
      <c r="O206" s="4" t="s">
        <v>353</v>
      </c>
      <c r="P206" s="4">
        <v>0</v>
      </c>
      <c r="Q206" s="4" t="s">
        <v>59</v>
      </c>
    </row>
    <row r="207" spans="1:17" x14ac:dyDescent="0.25">
      <c r="A207" s="16" t="s">
        <v>375</v>
      </c>
      <c r="B207" s="26" t="s">
        <v>550</v>
      </c>
      <c r="C207" s="17" t="s">
        <v>746</v>
      </c>
      <c r="D207" s="16">
        <v>2</v>
      </c>
      <c r="E207" s="18">
        <v>23.96</v>
      </c>
      <c r="F207" s="19">
        <f t="shared" si="9"/>
        <v>47.92</v>
      </c>
      <c r="G207" s="20"/>
      <c r="H207" s="19">
        <f t="shared" si="10"/>
        <v>18.430769230769229</v>
      </c>
      <c r="I207" s="19">
        <f t="shared" si="11"/>
        <v>36.861538461538458</v>
      </c>
      <c r="J207" s="4">
        <v>0</v>
      </c>
      <c r="K207" s="4" t="s">
        <v>105</v>
      </c>
      <c r="L207" s="4">
        <v>4104</v>
      </c>
      <c r="M207" s="4" t="s">
        <v>23</v>
      </c>
      <c r="N207" s="4">
        <v>110223694</v>
      </c>
      <c r="O207" s="4" t="s">
        <v>354</v>
      </c>
      <c r="P207" s="4">
        <v>0</v>
      </c>
      <c r="Q207" s="4" t="s">
        <v>45</v>
      </c>
    </row>
    <row r="208" spans="1:17" x14ac:dyDescent="0.25">
      <c r="A208" s="16" t="s">
        <v>375</v>
      </c>
      <c r="B208" s="26" t="s">
        <v>551</v>
      </c>
      <c r="C208" s="17" t="s">
        <v>747</v>
      </c>
      <c r="D208" s="16">
        <v>10</v>
      </c>
      <c r="E208" s="18">
        <v>14.09</v>
      </c>
      <c r="F208" s="19">
        <f t="shared" si="9"/>
        <v>140.9</v>
      </c>
      <c r="G208" s="20"/>
      <c r="H208" s="19">
        <f t="shared" si="10"/>
        <v>10.838461538461537</v>
      </c>
      <c r="I208" s="19">
        <f t="shared" si="11"/>
        <v>108.38461538461537</v>
      </c>
      <c r="J208" s="4">
        <v>0</v>
      </c>
      <c r="K208" s="4" t="s">
        <v>48</v>
      </c>
      <c r="L208" s="4">
        <v>4191</v>
      </c>
      <c r="M208" s="4" t="s">
        <v>15</v>
      </c>
      <c r="N208" s="4">
        <v>111222593</v>
      </c>
      <c r="O208" s="4" t="s">
        <v>353</v>
      </c>
      <c r="P208" s="4">
        <v>0</v>
      </c>
      <c r="Q208" s="4" t="s">
        <v>49</v>
      </c>
    </row>
    <row r="209" spans="1:19" x14ac:dyDescent="0.25">
      <c r="A209" s="16" t="s">
        <v>375</v>
      </c>
      <c r="B209" s="26" t="s">
        <v>552</v>
      </c>
      <c r="C209" s="17" t="s">
        <v>748</v>
      </c>
      <c r="D209" s="16">
        <v>24</v>
      </c>
      <c r="E209" s="18">
        <v>8.5399999999999991</v>
      </c>
      <c r="F209" s="19">
        <f t="shared" si="9"/>
        <v>204.95999999999998</v>
      </c>
      <c r="G209" s="20"/>
      <c r="H209" s="19">
        <f t="shared" si="10"/>
        <v>6.5692307692307681</v>
      </c>
      <c r="I209" s="19">
        <f t="shared" si="11"/>
        <v>157.66153846153844</v>
      </c>
      <c r="J209" s="4">
        <v>0</v>
      </c>
      <c r="K209" s="4" t="s">
        <v>55</v>
      </c>
      <c r="L209" s="4">
        <v>4183</v>
      </c>
      <c r="M209" s="4" t="s">
        <v>43</v>
      </c>
      <c r="N209" s="4">
        <v>113685172</v>
      </c>
      <c r="O209" s="4" t="s">
        <v>354</v>
      </c>
      <c r="P209" s="4">
        <v>0</v>
      </c>
      <c r="Q209" s="4" t="s">
        <v>56</v>
      </c>
    </row>
    <row r="210" spans="1:19" x14ac:dyDescent="0.25">
      <c r="A210" s="16" t="s">
        <v>375</v>
      </c>
      <c r="B210" s="26" t="s">
        <v>390</v>
      </c>
      <c r="C210" s="17" t="s">
        <v>573</v>
      </c>
      <c r="D210" s="16">
        <v>8</v>
      </c>
      <c r="E210" s="18">
        <v>8.4</v>
      </c>
      <c r="F210" s="19">
        <f t="shared" si="9"/>
        <v>67.2</v>
      </c>
      <c r="G210" s="20"/>
      <c r="H210" s="19">
        <f t="shared" si="10"/>
        <v>6.4615384615384617</v>
      </c>
      <c r="I210" s="19">
        <f t="shared" si="11"/>
        <v>51.692307692307693</v>
      </c>
      <c r="J210" s="4">
        <v>0</v>
      </c>
      <c r="K210" s="4" t="s">
        <v>169</v>
      </c>
      <c r="L210" s="4">
        <v>4191</v>
      </c>
      <c r="M210" s="4" t="s">
        <v>15</v>
      </c>
      <c r="N210" s="4">
        <v>112724422</v>
      </c>
      <c r="O210" s="4" t="s">
        <v>355</v>
      </c>
      <c r="P210" s="4">
        <v>0</v>
      </c>
      <c r="Q210" s="4" t="s">
        <v>52</v>
      </c>
    </row>
    <row r="211" spans="1:19" x14ac:dyDescent="0.25">
      <c r="A211" s="16" t="s">
        <v>375</v>
      </c>
      <c r="B211" s="26" t="s">
        <v>553</v>
      </c>
      <c r="C211" s="17" t="s">
        <v>749</v>
      </c>
      <c r="D211" s="16">
        <v>5</v>
      </c>
      <c r="E211" s="18">
        <v>11.54</v>
      </c>
      <c r="F211" s="19">
        <f t="shared" si="9"/>
        <v>57.699999999999996</v>
      </c>
      <c r="G211" s="20"/>
      <c r="H211" s="19">
        <f t="shared" si="10"/>
        <v>8.8769230769230756</v>
      </c>
      <c r="I211" s="19">
        <f t="shared" si="11"/>
        <v>44.38461538461538</v>
      </c>
      <c r="J211" s="4">
        <v>0</v>
      </c>
      <c r="K211" s="4" t="s">
        <v>81</v>
      </c>
      <c r="L211" s="4">
        <v>5105</v>
      </c>
      <c r="M211" s="4" t="s">
        <v>20</v>
      </c>
      <c r="N211" s="4">
        <v>100467739</v>
      </c>
      <c r="O211" s="4" t="s">
        <v>354</v>
      </c>
      <c r="P211" s="4">
        <v>0</v>
      </c>
      <c r="Q211" s="4" t="s">
        <v>46</v>
      </c>
    </row>
    <row r="212" spans="1:19" x14ac:dyDescent="0.25">
      <c r="A212" s="16" t="s">
        <v>375</v>
      </c>
      <c r="B212" s="26" t="s">
        <v>554</v>
      </c>
      <c r="C212" s="17" t="s">
        <v>750</v>
      </c>
      <c r="D212" s="16">
        <v>2</v>
      </c>
      <c r="E212" s="18">
        <v>18.23</v>
      </c>
      <c r="F212" s="19">
        <f t="shared" si="9"/>
        <v>36.46</v>
      </c>
      <c r="G212" s="20"/>
      <c r="H212" s="19">
        <f t="shared" si="10"/>
        <v>14.023076923076923</v>
      </c>
      <c r="I212" s="19">
        <f t="shared" si="11"/>
        <v>28.046153846153846</v>
      </c>
      <c r="J212" s="4">
        <v>0</v>
      </c>
      <c r="K212" s="4" t="s">
        <v>58</v>
      </c>
      <c r="L212" s="4">
        <v>4191</v>
      </c>
      <c r="M212" s="4" t="s">
        <v>15</v>
      </c>
      <c r="N212" s="4">
        <v>110688940</v>
      </c>
      <c r="O212" s="4" t="s">
        <v>353</v>
      </c>
      <c r="P212" s="4">
        <v>0</v>
      </c>
      <c r="Q212" s="4" t="s">
        <v>59</v>
      </c>
    </row>
    <row r="213" spans="1:19" x14ac:dyDescent="0.25">
      <c r="A213" s="16" t="s">
        <v>375</v>
      </c>
      <c r="B213" s="26" t="s">
        <v>555</v>
      </c>
      <c r="C213" s="17" t="s">
        <v>751</v>
      </c>
      <c r="D213" s="16">
        <v>4</v>
      </c>
      <c r="E213" s="18">
        <v>40.619999999999997</v>
      </c>
      <c r="F213" s="19">
        <f t="shared" si="9"/>
        <v>162.47999999999999</v>
      </c>
      <c r="G213" s="20"/>
      <c r="H213" s="19">
        <f t="shared" si="10"/>
        <v>31.246153846153842</v>
      </c>
      <c r="I213" s="19">
        <f t="shared" si="11"/>
        <v>124.98461538461537</v>
      </c>
      <c r="J213" s="4">
        <v>0</v>
      </c>
      <c r="K213" s="4" t="s">
        <v>60</v>
      </c>
      <c r="L213" s="4">
        <v>4191</v>
      </c>
      <c r="M213" s="4" t="s">
        <v>15</v>
      </c>
      <c r="N213" s="4">
        <v>111113603</v>
      </c>
      <c r="O213" s="4" t="s">
        <v>355</v>
      </c>
      <c r="P213" s="4">
        <v>0</v>
      </c>
      <c r="Q213" s="4" t="s">
        <v>61</v>
      </c>
    </row>
    <row r="214" spans="1:19" x14ac:dyDescent="0.25">
      <c r="A214" s="16" t="s">
        <v>375</v>
      </c>
      <c r="B214" s="26" t="s">
        <v>556</v>
      </c>
      <c r="C214" s="17" t="s">
        <v>752</v>
      </c>
      <c r="D214" s="16">
        <v>40</v>
      </c>
      <c r="E214" s="18">
        <v>4.63</v>
      </c>
      <c r="F214" s="19">
        <f t="shared" si="9"/>
        <v>185.2</v>
      </c>
      <c r="G214" s="20"/>
      <c r="H214" s="19">
        <f t="shared" si="10"/>
        <v>3.5615384615384613</v>
      </c>
      <c r="I214" s="19">
        <f t="shared" si="11"/>
        <v>142.46153846153845</v>
      </c>
      <c r="J214" s="4">
        <v>0</v>
      </c>
      <c r="K214" s="4" t="s">
        <v>62</v>
      </c>
      <c r="L214" s="4">
        <v>4318</v>
      </c>
      <c r="M214" s="4" t="s">
        <v>63</v>
      </c>
      <c r="N214" s="4">
        <v>113384158</v>
      </c>
      <c r="O214" s="4" t="s">
        <v>354</v>
      </c>
      <c r="P214" s="4">
        <v>0</v>
      </c>
      <c r="Q214" s="4" t="s">
        <v>64</v>
      </c>
    </row>
    <row r="215" spans="1:19" x14ac:dyDescent="0.25">
      <c r="A215" s="16" t="e">
        <v>#N/A</v>
      </c>
      <c r="B215" s="26" t="s">
        <v>557</v>
      </c>
      <c r="C215" s="17" t="s">
        <v>753</v>
      </c>
      <c r="D215" s="16">
        <v>9</v>
      </c>
      <c r="E215" s="18">
        <v>8.99</v>
      </c>
      <c r="F215" s="19">
        <f t="shared" si="9"/>
        <v>80.91</v>
      </c>
      <c r="G215" s="20"/>
      <c r="H215" s="19">
        <f t="shared" si="10"/>
        <v>6.9153846153846157</v>
      </c>
      <c r="I215" s="19">
        <f t="shared" si="11"/>
        <v>62.238461538461543</v>
      </c>
      <c r="J215" s="4">
        <v>0</v>
      </c>
      <c r="K215" s="4" t="s">
        <v>83</v>
      </c>
      <c r="L215" s="4">
        <v>4191</v>
      </c>
      <c r="M215" s="4" t="s">
        <v>15</v>
      </c>
      <c r="N215" s="4">
        <v>111740279</v>
      </c>
      <c r="O215" s="4" t="s">
        <v>355</v>
      </c>
      <c r="P215" s="4">
        <v>0</v>
      </c>
      <c r="Q215" s="4" t="s">
        <v>52</v>
      </c>
    </row>
    <row r="216" spans="1:19" x14ac:dyDescent="0.25">
      <c r="A216" s="16" t="e">
        <v>#N/A</v>
      </c>
      <c r="B216" s="26" t="s">
        <v>558</v>
      </c>
      <c r="C216" s="17" t="s">
        <v>754</v>
      </c>
      <c r="D216" s="16">
        <v>5</v>
      </c>
      <c r="E216" s="18">
        <v>6.87</v>
      </c>
      <c r="F216" s="19">
        <f t="shared" si="9"/>
        <v>34.35</v>
      </c>
      <c r="G216" s="20"/>
      <c r="H216" s="19">
        <f t="shared" si="10"/>
        <v>5.2846153846153845</v>
      </c>
      <c r="I216" s="19">
        <f t="shared" si="11"/>
        <v>26.423076923076923</v>
      </c>
      <c r="J216" s="4">
        <v>0</v>
      </c>
      <c r="K216" s="4" t="s">
        <v>89</v>
      </c>
      <c r="L216" s="4">
        <v>4191</v>
      </c>
      <c r="M216" s="4" t="s">
        <v>15</v>
      </c>
      <c r="N216" s="4">
        <v>110058813</v>
      </c>
      <c r="O216" s="4" t="s">
        <v>355</v>
      </c>
      <c r="P216" s="4">
        <v>0</v>
      </c>
      <c r="Q216" s="4" t="s">
        <v>61</v>
      </c>
    </row>
    <row r="217" spans="1:19" x14ac:dyDescent="0.25">
      <c r="A217" s="21"/>
      <c r="B217" s="21"/>
      <c r="C217" s="21"/>
      <c r="E217" s="19"/>
      <c r="F217" s="19"/>
      <c r="G217" s="19"/>
      <c r="H217" s="19"/>
      <c r="I217" s="19"/>
    </row>
    <row r="218" spans="1:19" ht="15.75" thickBot="1" x14ac:dyDescent="0.3">
      <c r="A218" s="22"/>
      <c r="B218" s="22"/>
      <c r="C218" s="22"/>
      <c r="D218" s="7"/>
      <c r="E218" s="24" t="s">
        <v>755</v>
      </c>
      <c r="F218" s="24">
        <f>SUM(F2:F217)</f>
        <v>47271.010000000009</v>
      </c>
      <c r="G218" s="23"/>
      <c r="H218" s="25" t="s">
        <v>756</v>
      </c>
      <c r="I218" s="25">
        <f>SUM(I2:I217)</f>
        <v>36362.315384615373</v>
      </c>
      <c r="J218" s="8"/>
      <c r="K218" s="8"/>
      <c r="L218" s="8"/>
      <c r="M218" s="8"/>
      <c r="N218" s="8"/>
      <c r="O218" s="8"/>
      <c r="P218" s="8"/>
      <c r="Q218" s="8"/>
    </row>
    <row r="219" spans="1:19" ht="15.75" thickTop="1" x14ac:dyDescent="0.25">
      <c r="E219" s="29" t="s">
        <v>761</v>
      </c>
      <c r="F219" s="29"/>
      <c r="G219" s="29"/>
      <c r="H219" s="29"/>
      <c r="I219" s="29"/>
    </row>
    <row r="220" spans="1:19" x14ac:dyDescent="0.25">
      <c r="E220" s="35"/>
      <c r="F220" s="35"/>
      <c r="G220" s="35"/>
      <c r="H220" s="35"/>
      <c r="I220" s="35"/>
    </row>
    <row r="221" spans="1:19" s="9" customFormat="1" ht="28.5" customHeight="1" x14ac:dyDescent="0.25">
      <c r="A221" s="36" t="s">
        <v>762</v>
      </c>
      <c r="B221" s="36"/>
      <c r="C221" s="36"/>
      <c r="D221" s="36"/>
      <c r="E221" s="36"/>
      <c r="F221" s="36"/>
      <c r="G221" s="36"/>
      <c r="H221" s="36"/>
      <c r="I221" s="36"/>
      <c r="J221" s="10"/>
      <c r="K221" s="10"/>
      <c r="L221" s="10"/>
      <c r="M221" s="10"/>
      <c r="N221" s="10"/>
      <c r="O221" s="10"/>
      <c r="P221" s="10"/>
      <c r="Q221" s="10"/>
      <c r="R221" s="10"/>
      <c r="S221" s="10"/>
    </row>
    <row r="222" spans="1:19" s="9" customFormat="1" ht="21.95" customHeight="1" x14ac:dyDescent="0.25">
      <c r="A222" s="31" t="s">
        <v>369</v>
      </c>
      <c r="B222" s="31"/>
      <c r="C222" s="31"/>
      <c r="D222" s="31"/>
      <c r="E222" s="31"/>
      <c r="F222" s="31"/>
      <c r="G222" s="31"/>
      <c r="H222" s="31"/>
      <c r="I222" s="31"/>
      <c r="J222" s="12"/>
      <c r="K222" s="12"/>
      <c r="L222" s="10"/>
      <c r="M222" s="10"/>
      <c r="N222" s="10"/>
      <c r="O222" s="10"/>
      <c r="P222" s="10"/>
      <c r="Q222" s="10"/>
      <c r="R222" s="10"/>
      <c r="S222" s="10"/>
    </row>
    <row r="223" spans="1:19" s="9" customFormat="1" ht="21.95" customHeight="1" x14ac:dyDescent="0.25">
      <c r="A223" s="31" t="s">
        <v>368</v>
      </c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10"/>
      <c r="M223" s="10"/>
      <c r="N223" s="10"/>
      <c r="O223" s="10"/>
      <c r="P223" s="10"/>
      <c r="Q223" s="10"/>
      <c r="R223" s="10"/>
      <c r="S223" s="10"/>
    </row>
    <row r="224" spans="1:19" s="9" customFormat="1" ht="21.95" customHeight="1" x14ac:dyDescent="0.25">
      <c r="A224" s="34" t="s">
        <v>373</v>
      </c>
      <c r="B224" s="34"/>
      <c r="C224" s="34"/>
      <c r="D224" s="34"/>
      <c r="E224" s="34"/>
      <c r="F224" s="34"/>
      <c r="G224" s="34"/>
      <c r="H224" s="34"/>
      <c r="I224" s="34"/>
      <c r="J224" s="11"/>
      <c r="K224" s="11"/>
      <c r="L224" s="10"/>
      <c r="M224" s="10"/>
      <c r="N224" s="10"/>
      <c r="O224" s="10"/>
      <c r="P224" s="10"/>
      <c r="Q224" s="10"/>
      <c r="R224" s="10"/>
      <c r="S224" s="10"/>
    </row>
    <row r="225" spans="1:19" s="9" customFormat="1" ht="21.95" customHeight="1" x14ac:dyDescent="0.25">
      <c r="A225" s="31" t="s">
        <v>370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10"/>
      <c r="M225" s="10"/>
      <c r="N225" s="10"/>
      <c r="O225" s="10"/>
      <c r="P225" s="10"/>
      <c r="Q225" s="10"/>
      <c r="R225" s="10"/>
      <c r="S225" s="10"/>
    </row>
    <row r="226" spans="1:19" s="9" customFormat="1" ht="21.95" customHeight="1" x14ac:dyDescent="0.25">
      <c r="A226" s="31" t="s">
        <v>374</v>
      </c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10"/>
      <c r="M226" s="10"/>
      <c r="N226" s="10"/>
      <c r="O226" s="10"/>
      <c r="P226" s="10"/>
      <c r="Q226" s="10"/>
      <c r="R226" s="10"/>
      <c r="S226" s="10"/>
    </row>
    <row r="227" spans="1:19" s="9" customFormat="1" ht="30" customHeight="1" x14ac:dyDescent="0.25">
      <c r="A227" s="32" t="s">
        <v>760</v>
      </c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10"/>
      <c r="M227" s="10"/>
      <c r="N227" s="10"/>
      <c r="O227" s="10"/>
      <c r="P227" s="10"/>
      <c r="Q227" s="10"/>
      <c r="R227" s="10"/>
      <c r="S227" s="10"/>
    </row>
    <row r="228" spans="1:19" s="9" customFormat="1" ht="31.5" customHeight="1" x14ac:dyDescent="0.25">
      <c r="A228" s="33" t="s">
        <v>759</v>
      </c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10"/>
      <c r="M228" s="10"/>
      <c r="N228" s="10"/>
      <c r="O228" s="10"/>
      <c r="P228" s="10"/>
      <c r="Q228" s="10"/>
      <c r="R228" s="10"/>
      <c r="S228" s="10"/>
    </row>
    <row r="229" spans="1:19" s="9" customFormat="1" ht="21.95" customHeight="1" x14ac:dyDescent="0.25">
      <c r="A229" s="30" t="s">
        <v>371</v>
      </c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10"/>
      <c r="M229" s="10"/>
      <c r="N229" s="10"/>
      <c r="O229" s="10"/>
      <c r="P229" s="10"/>
      <c r="Q229" s="10"/>
      <c r="R229" s="10"/>
      <c r="S229" s="10"/>
    </row>
    <row r="230" spans="1:19" s="9" customFormat="1" ht="21.95" customHeight="1" x14ac:dyDescent="0.25">
      <c r="A230" s="31" t="s">
        <v>372</v>
      </c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10"/>
      <c r="M230" s="10"/>
      <c r="N230" s="10"/>
      <c r="O230" s="10"/>
      <c r="P230" s="10"/>
      <c r="Q230" s="10"/>
      <c r="R230" s="10"/>
      <c r="S230" s="10"/>
    </row>
  </sheetData>
  <sortState xmlns:xlrd2="http://schemas.microsoft.com/office/spreadsheetml/2017/richdata2" ref="A2:S216">
    <sortCondition ref="A2:A216"/>
    <sortCondition descending="1" ref="F2:F216"/>
  </sortState>
  <mergeCells count="11">
    <mergeCell ref="E219:I219"/>
    <mergeCell ref="A229:K229"/>
    <mergeCell ref="A230:K230"/>
    <mergeCell ref="A223:K223"/>
    <mergeCell ref="A222:I222"/>
    <mergeCell ref="A225:K225"/>
    <mergeCell ref="A226:K226"/>
    <mergeCell ref="A227:K227"/>
    <mergeCell ref="A228:K228"/>
    <mergeCell ref="A224:I224"/>
    <mergeCell ref="A221:I221"/>
  </mergeCells>
  <hyperlinks>
    <hyperlink ref="A229" r:id="rId1" xr:uid="{82F92C0C-28B4-45C7-9669-C135E79BA6ED}"/>
  </hyperlinks>
  <printOptions gridLines="1"/>
  <pageMargins left="0.25" right="0.25" top="0.75" bottom="0.75" header="0.3" footer="0.3"/>
  <pageSetup scale="51" fitToHeight="0" orientation="portrait" r:id="rId2"/>
  <headerFooter alignWithMargins="0">
    <oddHeader>&amp;CLOT3517 EATON WEATHERHEAD MAR2024</oddHead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00711FF9D9D842B3E30DDB3CC8BE72" ma:contentTypeVersion="15" ma:contentTypeDescription="Create a new document." ma:contentTypeScope="" ma:versionID="06fb4f5c8cc07042d04220259e17a235">
  <xsd:schema xmlns:xsd="http://www.w3.org/2001/XMLSchema" xmlns:xs="http://www.w3.org/2001/XMLSchema" xmlns:p="http://schemas.microsoft.com/office/2006/metadata/properties" xmlns:ns2="7b980d54-fb3b-4691-b049-e5b055ee490f" xmlns:ns3="a1f57df6-6275-4732-8645-88a65728498f" targetNamespace="http://schemas.microsoft.com/office/2006/metadata/properties" ma:root="true" ma:fieldsID="bd36196c87761a3f77040b190bc30ac2" ns2:_="" ns3:_="">
    <xsd:import namespace="7b980d54-fb3b-4691-b049-e5b055ee490f"/>
    <xsd:import namespace="a1f57df6-6275-4732-8645-88a6572849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980d54-fb3b-4691-b049-e5b055ee49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d8bf2d2-5e37-49b9-8526-8a28d7150a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57df6-6275-4732-8645-88a65728498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3d702eb-0545-4bbb-915c-b17250216aab}" ma:internalName="TaxCatchAll" ma:showField="CatchAllData" ma:web="a1f57df6-6275-4732-8645-88a6572849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b980d54-fb3b-4691-b049-e5b055ee490f">
      <Terms xmlns="http://schemas.microsoft.com/office/infopath/2007/PartnerControls"/>
    </lcf76f155ced4ddcb4097134ff3c332f>
    <TaxCatchAll xmlns="a1f57df6-6275-4732-8645-88a65728498f" xsi:nil="true"/>
  </documentManagement>
</p:properties>
</file>

<file path=customXml/itemProps1.xml><?xml version="1.0" encoding="utf-8"?>
<ds:datastoreItem xmlns:ds="http://schemas.openxmlformats.org/officeDocument/2006/customXml" ds:itemID="{D2F835D5-E583-470C-A724-7457E93ED5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D3D3A3-F392-4BEB-86D6-C7A79088DF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980d54-fb3b-4691-b049-e5b055ee490f"/>
    <ds:schemaRef ds:uri="a1f57df6-6275-4732-8645-88a6572849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5A8412-EF6F-43D6-A143-48571D34BE76}">
  <ds:schemaRefs>
    <ds:schemaRef ds:uri="http://schemas.microsoft.com/office/2006/documentManagement/types"/>
    <ds:schemaRef ds:uri="http://schemas.microsoft.com/office/infopath/2007/PartnerControls"/>
    <ds:schemaRef ds:uri="a1f57df6-6275-4732-8645-88a65728498f"/>
    <ds:schemaRef ds:uri="7b980d54-fb3b-4691-b049-e5b055ee490f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LOT3517</vt:lpstr>
      <vt:lpstr>'LOT3517'!Print_Titles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Gregory</cp:lastModifiedBy>
  <cp:lastPrinted>2024-03-21T20:21:13Z</cp:lastPrinted>
  <dcterms:created xsi:type="dcterms:W3CDTF">2023-10-11T18:51:26Z</dcterms:created>
  <dcterms:modified xsi:type="dcterms:W3CDTF">2024-03-21T20:21:35Z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0x0101009000711FF9D9D842B3E30DDB3CC8BE72</vt:lpwstr>
  </property>
  <property fmtid="{D5CDD505-2E9C-101B-9397-08002B2CF9AE}" pid="3" name="MediaServiceImageTags">
    <vt:lpwstr/>
  </property>
</Properties>
</file>