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78-ENERPAC-PARTS (MULTI POWER)/"/>
    </mc:Choice>
  </mc:AlternateContent>
  <xr:revisionPtr revIDLastSave="241" documentId="13_ncr:1_{12A43A13-E446-4CDC-AA9E-D87E1CE02AA1}" xr6:coauthVersionLast="47" xr6:coauthVersionMax="47" xr10:uidLastSave="{9E5E3CA2-19F3-4EDB-9E4C-E9C3F3A1C7E1}"/>
  <bookViews>
    <workbookView xWindow="-120" yWindow="-120" windowWidth="29040" windowHeight="15720" xr2:uid="{00000000-000D-0000-FFFF-FFFF00000000}"/>
  </bookViews>
  <sheets>
    <sheet name="LOT3478" sheetId="1" r:id="rId1"/>
  </sheets>
  <definedNames>
    <definedName name="_xlnm.Print_Titles" localSheetId="0">'LOT3478'!$1:$1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H4" i="1"/>
  <c r="G5" i="1"/>
  <c r="G6" i="1"/>
  <c r="H6" i="1"/>
  <c r="G7" i="1"/>
  <c r="G8" i="1"/>
  <c r="G9" i="1"/>
  <c r="G10" i="1"/>
  <c r="G11" i="1"/>
  <c r="G12" i="1"/>
  <c r="H12" i="1"/>
  <c r="G13" i="1"/>
  <c r="G14" i="1"/>
  <c r="H14" i="1"/>
  <c r="G15" i="1"/>
  <c r="G16" i="1"/>
  <c r="H16" i="1"/>
  <c r="G17" i="1"/>
  <c r="G18" i="1"/>
  <c r="G19" i="1"/>
  <c r="G20" i="1"/>
  <c r="H20" i="1"/>
  <c r="G21" i="1"/>
  <c r="G22" i="1"/>
  <c r="H22" i="1"/>
  <c r="G23" i="1"/>
  <c r="G24" i="1"/>
  <c r="H24" i="1"/>
  <c r="G25" i="1"/>
  <c r="G26" i="1"/>
  <c r="G27" i="1"/>
  <c r="G28" i="1"/>
  <c r="H28" i="1"/>
  <c r="G29" i="1"/>
  <c r="G30" i="1"/>
  <c r="H30" i="1"/>
  <c r="G31" i="1"/>
  <c r="G32" i="1"/>
  <c r="H32" i="1"/>
  <c r="G33" i="1"/>
  <c r="G34" i="1"/>
  <c r="G35" i="1"/>
  <c r="G36" i="1"/>
  <c r="H36" i="1"/>
  <c r="G37" i="1"/>
  <c r="G38" i="1"/>
  <c r="H38" i="1"/>
  <c r="G39" i="1"/>
  <c r="G40" i="1"/>
  <c r="H40" i="1"/>
  <c r="G41" i="1"/>
  <c r="G42" i="1"/>
  <c r="G43" i="1"/>
  <c r="G44" i="1"/>
  <c r="H44" i="1"/>
  <c r="G45" i="1"/>
  <c r="G46" i="1"/>
  <c r="H46" i="1"/>
  <c r="G47" i="1"/>
  <c r="G48" i="1"/>
  <c r="H48" i="1"/>
  <c r="G49" i="1"/>
  <c r="G50" i="1"/>
  <c r="G51" i="1"/>
  <c r="G52" i="1"/>
  <c r="H52" i="1"/>
  <c r="G53" i="1"/>
  <c r="G54" i="1"/>
  <c r="H54" i="1"/>
  <c r="G55" i="1"/>
  <c r="G2" i="1"/>
  <c r="F3" i="1"/>
  <c r="H3" i="1" s="1"/>
  <c r="F4" i="1"/>
  <c r="F5" i="1"/>
  <c r="H5" i="1" s="1"/>
  <c r="F6" i="1"/>
  <c r="F7" i="1"/>
  <c r="H7" i="1" s="1"/>
  <c r="F8" i="1"/>
  <c r="H8" i="1" s="1"/>
  <c r="F9" i="1"/>
  <c r="H9" i="1" s="1"/>
  <c r="F10" i="1"/>
  <c r="H10" i="1" s="1"/>
  <c r="F11" i="1"/>
  <c r="H11" i="1" s="1"/>
  <c r="F12" i="1"/>
  <c r="F13" i="1"/>
  <c r="H13" i="1" s="1"/>
  <c r="F14" i="1"/>
  <c r="F15" i="1"/>
  <c r="H15" i="1" s="1"/>
  <c r="F16" i="1"/>
  <c r="F17" i="1"/>
  <c r="H17" i="1" s="1"/>
  <c r="F18" i="1"/>
  <c r="H18" i="1" s="1"/>
  <c r="F19" i="1"/>
  <c r="H19" i="1" s="1"/>
  <c r="F20" i="1"/>
  <c r="F21" i="1"/>
  <c r="H21" i="1" s="1"/>
  <c r="F22" i="1"/>
  <c r="F23" i="1"/>
  <c r="H23" i="1" s="1"/>
  <c r="F24" i="1"/>
  <c r="F25" i="1"/>
  <c r="H25" i="1" s="1"/>
  <c r="F26" i="1"/>
  <c r="H26" i="1" s="1"/>
  <c r="F27" i="1"/>
  <c r="H27" i="1" s="1"/>
  <c r="F28" i="1"/>
  <c r="F29" i="1"/>
  <c r="H29" i="1" s="1"/>
  <c r="F30" i="1"/>
  <c r="F31" i="1"/>
  <c r="H31" i="1" s="1"/>
  <c r="F32" i="1"/>
  <c r="F33" i="1"/>
  <c r="H33" i="1" s="1"/>
  <c r="F34" i="1"/>
  <c r="H34" i="1" s="1"/>
  <c r="F35" i="1"/>
  <c r="H35" i="1" s="1"/>
  <c r="F36" i="1"/>
  <c r="F37" i="1"/>
  <c r="H37" i="1" s="1"/>
  <c r="F38" i="1"/>
  <c r="F39" i="1"/>
  <c r="H39" i="1" s="1"/>
  <c r="F40" i="1"/>
  <c r="F41" i="1"/>
  <c r="H41" i="1" s="1"/>
  <c r="F42" i="1"/>
  <c r="H42" i="1" s="1"/>
  <c r="F43" i="1"/>
  <c r="H43" i="1" s="1"/>
  <c r="F44" i="1"/>
  <c r="F45" i="1"/>
  <c r="H45" i="1" s="1"/>
  <c r="F46" i="1"/>
  <c r="F47" i="1"/>
  <c r="H47" i="1" s="1"/>
  <c r="F48" i="1"/>
  <c r="F49" i="1"/>
  <c r="H49" i="1" s="1"/>
  <c r="F50" i="1"/>
  <c r="H50" i="1" s="1"/>
  <c r="F51" i="1"/>
  <c r="H51" i="1" s="1"/>
  <c r="F52" i="1"/>
  <c r="F53" i="1"/>
  <c r="H53" i="1" s="1"/>
  <c r="F54" i="1"/>
  <c r="F55" i="1"/>
  <c r="H55" i="1" s="1"/>
  <c r="F2" i="1"/>
  <c r="H2" i="1" s="1"/>
  <c r="H56" i="1" l="1"/>
  <c r="F56" i="1"/>
</calcChain>
</file>

<file path=xl/sharedStrings.xml><?xml version="1.0" encoding="utf-8"?>
<sst xmlns="http://schemas.openxmlformats.org/spreadsheetml/2006/main" count="178" uniqueCount="118">
  <si>
    <t>Qty</t>
  </si>
  <si>
    <t>THE SUPPLIER IS LOOKING FOR REASONABLE OFFERS ON THIS INVENTORY</t>
  </si>
  <si>
    <t>MILLIONS MORE AT 35% - 60% DISCOUNT ON OUR WEBSITE</t>
  </si>
  <si>
    <r>
      <t xml:space="preserve">REPLACEMENT COSTS ARE SHOWN FOR </t>
    </r>
    <r>
      <rPr>
        <b/>
        <i/>
        <u/>
        <sz val="12"/>
        <color indexed="10"/>
        <rFont val="Arial"/>
        <family val="2"/>
      </rPr>
      <t>REFERENCE ONLY</t>
    </r>
  </si>
  <si>
    <t>ALL PRODUCT GUARANTEED</t>
  </si>
  <si>
    <t>MAKE AN OFFER</t>
  </si>
  <si>
    <t>DOES YOUR VENDOR GIVE YOU EXTRA DISCOUNTS? - WE DO!</t>
  </si>
  <si>
    <t>www.deadstockbroker.com</t>
  </si>
  <si>
    <r>
      <t xml:space="preserve">Unit Replacement Cost </t>
    </r>
    <r>
      <rPr>
        <b/>
        <sz val="11"/>
        <color rgb="FFFF0000"/>
        <rFont val="Calibri"/>
        <family val="2"/>
        <scheme val="minor"/>
      </rPr>
      <t>CAD</t>
    </r>
  </si>
  <si>
    <r>
      <t xml:space="preserve">Total Replacement Cost </t>
    </r>
    <r>
      <rPr>
        <b/>
        <sz val="11"/>
        <color rgb="FFFF0000"/>
        <rFont val="Calibri"/>
        <family val="2"/>
        <scheme val="minor"/>
      </rPr>
      <t>CAD</t>
    </r>
  </si>
  <si>
    <r>
      <t xml:space="preserve">Unit Replacement Cost </t>
    </r>
    <r>
      <rPr>
        <b/>
        <sz val="11"/>
        <color rgb="FFFF0000"/>
        <rFont val="Calibri"/>
        <family val="2"/>
        <scheme val="minor"/>
      </rPr>
      <t>USD</t>
    </r>
  </si>
  <si>
    <r>
      <t xml:space="preserve">Total Replacement Cost </t>
    </r>
    <r>
      <rPr>
        <b/>
        <sz val="11"/>
        <color rgb="FFFF0000"/>
        <rFont val="Calibri"/>
        <family val="2"/>
        <scheme val="minor"/>
      </rPr>
      <t>USD</t>
    </r>
  </si>
  <si>
    <t>ID</t>
  </si>
  <si>
    <t>Brand</t>
  </si>
  <si>
    <t>Part Number</t>
  </si>
  <si>
    <t>AR-400</t>
  </si>
  <si>
    <t>ENERPAC 10000 PSI QUICK COUPLER FEM X 3/8 MNPT / [</t>
  </si>
  <si>
    <t>AH-630</t>
  </si>
  <si>
    <t>ENERPAC 10000 PSI QUICK COUPLER MALE X 1/4 FNPT / [</t>
  </si>
  <si>
    <t>AH-604</t>
  </si>
  <si>
    <t>ENERPAC 10000 PSI QUICK COUPLER MALE X 3/8 FNPT / [</t>
  </si>
  <si>
    <t>C604EP</t>
  </si>
  <si>
    <t>ENERPAC COUPLER - HIGH FLOW 3/8 (COMPLETE SET) / [</t>
  </si>
  <si>
    <t>CD411</t>
  </si>
  <si>
    <t>ENERPAC COUPLER - HIGH FLOW 3/8 (DUST CAP SET) / [</t>
  </si>
  <si>
    <t>RC1006</t>
  </si>
  <si>
    <t>ENERPAC CYLINDER - 100T S/A GENERAL / [</t>
  </si>
  <si>
    <t>RCS1002</t>
  </si>
  <si>
    <t>ENERPAC CYLINDER - 100T S/A LOW HGT / [</t>
  </si>
  <si>
    <t>WR5</t>
  </si>
  <si>
    <t>ENERPAC CYLINDER - 1T SPREADER / [</t>
  </si>
  <si>
    <t>RC258</t>
  </si>
  <si>
    <t>ENERPAC CYLINDER - 25T S/A GENERAL / [</t>
  </si>
  <si>
    <t>RC502</t>
  </si>
  <si>
    <t>ENERPAC CYLINDER - 50T S/A GENERAL / [</t>
  </si>
  <si>
    <t>RCS502</t>
  </si>
  <si>
    <t>ENERPAC CYLINDER - 50T S/A LOW HGT / [</t>
  </si>
  <si>
    <t>RC51</t>
  </si>
  <si>
    <t>ENERPAC CYLINDER - 5T S/A GENERAL / [</t>
  </si>
  <si>
    <t>A-532</t>
  </si>
  <si>
    <t>ENERPAC CYLINDER ATTACHMENT - 90° V-BASE / [ For RC5 Series Cylinders 2.5 Ton</t>
  </si>
  <si>
    <t>A-25</t>
  </si>
  <si>
    <t>ENERPAC CYLINDER ATTACHMENT - BASE / [ For RC5 Series Cylinders 2.5 Ton</t>
  </si>
  <si>
    <t>A-1034</t>
  </si>
  <si>
    <t>ENERPAC CYLINDER ATTACHMENT - COLLAR TOE / [ For RC5 Series Cylinders 2.5 Ton</t>
  </si>
  <si>
    <t>MZ-4010</t>
  </si>
  <si>
    <t>ENERPAC CYLINDER ATTACHMENT - FLAT BASE / [ For RC5 Series Cylinders 2.5 Ton Rubber-Faced</t>
  </si>
  <si>
    <t>MZ-4007</t>
  </si>
  <si>
    <t>ENERPAC CYLINDER ATTACHMENT - LOCK-ON CONNECTOR / [ For RC5 Series Cylinders 2.5 Ton</t>
  </si>
  <si>
    <t>A-530</t>
  </si>
  <si>
    <t>ENERPAC CYLINDER ATTACHMENT - PLUNGER TOE THREADED / [ For RC5 Series Cylinders 2.5 Ton</t>
  </si>
  <si>
    <t>A-539</t>
  </si>
  <si>
    <t>ENERPAC CYLINDER ATTACHMENT - RUBBER FLEX-HEAD / [ For RC5 Series Cylinders 2.5 Ton</t>
  </si>
  <si>
    <t>A-23</t>
  </si>
  <si>
    <t>ENERPAC CYLINDER ATTACHMENT - THREADED ADAPTOR / [ For RC5 Series Cylinders 2.5 Ton</t>
  </si>
  <si>
    <t>A-545</t>
  </si>
  <si>
    <t>ENERPAC CYLINDER ATTACHMENT - THREADED CONNECTOR / [ For RC5 Series Cylinders 2.5 Ton</t>
  </si>
  <si>
    <t>A-629</t>
  </si>
  <si>
    <t>ENERPAC CYLINDER ATTACHMENT - WEDGE HEAD / [ For RC5 Series Cylinders 2.5 Ton</t>
  </si>
  <si>
    <t>Z-640</t>
  </si>
  <si>
    <t>ENERPAC DUST PLUG / [</t>
  </si>
  <si>
    <t>DA4836900K-1</t>
  </si>
  <si>
    <t>ENERPAC KIT - 7002 &amp; 7005 SERIES RELEASE VALVE / [</t>
  </si>
  <si>
    <t>P80K-1</t>
  </si>
  <si>
    <t>ENERPAC KIT c/w O-RINGS, SPRINGS, BALLS, ETC / [</t>
  </si>
  <si>
    <t>MZ-4004</t>
  </si>
  <si>
    <t>ENERPAC LOCK-ON EXTENSION TUBE 10" / [</t>
  </si>
  <si>
    <t>MZ-4005</t>
  </si>
  <si>
    <t>ENERPAC LOCK-ON EXTENSION TUBE 18" / [</t>
  </si>
  <si>
    <t>MZ-4006</t>
  </si>
  <si>
    <t>ENERPAC LOCK-ON EXTENSION TUBE 23" / [</t>
  </si>
  <si>
    <t>MZ-4002</t>
  </si>
  <si>
    <t>ENERPAC LOCK-ON EXTENSION TUBE 3" / [</t>
  </si>
  <si>
    <t>MZ-4003</t>
  </si>
  <si>
    <t>ENERPAC LOCK-ON EXTENSION TUBE 5" / [</t>
  </si>
  <si>
    <t>MZ-4013</t>
  </si>
  <si>
    <t>ENERPAC LOCK-ON PIN (COLLAR) / [</t>
  </si>
  <si>
    <t>MZ-4009</t>
  </si>
  <si>
    <t>ENERPAC LOCK-ON TUBE FM ADAPTOR / [</t>
  </si>
  <si>
    <t>VM-32</t>
  </si>
  <si>
    <t>ENERPAC MANUAL VALVE 3-WAY, 2 POSITON / [</t>
  </si>
  <si>
    <t>SGM01</t>
  </si>
  <si>
    <t>ENERPAC MECHANICAL SYNC GRIP PULLER 1 TON / [</t>
  </si>
  <si>
    <t>SGM04</t>
  </si>
  <si>
    <t>ENERPAC MECHANICAL SYNC GRIP PULLER 4 TON / [</t>
  </si>
  <si>
    <t>SGM07</t>
  </si>
  <si>
    <t>ENERPAC MECHANICAL SYNC GRIP PULLER 7 TON / [</t>
  </si>
  <si>
    <t>XA-11</t>
  </si>
  <si>
    <t>ENERPAC PUMP, AIR DRIVEN (FOOT PEDAL) - S/A, 1ltr / [ 3-Way, 3-Position (Advance / Hold / Retract)</t>
  </si>
  <si>
    <t>AR-630</t>
  </si>
  <si>
    <t>ENERPAC QUICK COUPLER - SCREW 1/4 NPT (FEMALE) / [ 10,000 PSI w/ Metal Dust Cap</t>
  </si>
  <si>
    <t>RC53K</t>
  </si>
  <si>
    <t>ENERPAC REPAIR KIT / [</t>
  </si>
  <si>
    <t>P39K4</t>
  </si>
  <si>
    <t>RC2510K</t>
  </si>
  <si>
    <t>RC506K</t>
  </si>
  <si>
    <t>PA133K3</t>
  </si>
  <si>
    <t>ZU4K</t>
  </si>
  <si>
    <t>CK354950SR</t>
  </si>
  <si>
    <t>ENERPAC REPAIR KIT - AIR PISTON / [</t>
  </si>
  <si>
    <t>A8001018SR</t>
  </si>
  <si>
    <t>ENERPAC REPAIR KIT - AIR PUMP "PA" SERIES FILTER / [ Filter Screen, O-Rings &amp; C-Clip</t>
  </si>
  <si>
    <t>CB363900K</t>
  </si>
  <si>
    <t>ENERPAC REPAIR KIT - AIR VALVE PAM1022 / [</t>
  </si>
  <si>
    <t>RC5K51</t>
  </si>
  <si>
    <t>ENERPAC REPAIR KIT - CYLINDER "RC5" SERIES / [ For RC51, RC53, RC55, RC59</t>
  </si>
  <si>
    <t>RCH202K</t>
  </si>
  <si>
    <t>ENERPAC REPAIR KIT - CYLINDER RCH202 / [ For  RCH202, RCH206</t>
  </si>
  <si>
    <t>P77K</t>
  </si>
  <si>
    <t>ENERPAC REPAIR KIT - HAND PUMP "P77" SERIES / [ For P77</t>
  </si>
  <si>
    <t>DA9560041SR</t>
  </si>
  <si>
    <t>ENERPAC REPAIR KIT - SHEAR SEAL / [</t>
  </si>
  <si>
    <t>L202110SR</t>
  </si>
  <si>
    <t>ENERPAC REPAIR KIT - SPRING SET RC502 / [</t>
  </si>
  <si>
    <t>F756110SR</t>
  </si>
  <si>
    <t>ENERPAC REPAIR KIT - SPRING SET RC53 &amp; RC53V / [</t>
  </si>
  <si>
    <t>Description</t>
  </si>
  <si>
    <t>Enerpac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</si>
</sst>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165" fontId="2" fillId="0" borderId="0" xfId="1" applyNumberFormat="1" applyFont="1" applyAlignment="1">
      <alignment horizontal="right" vertical="center"/>
    </xf>
    <xf numFmtId="0" fontId="1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11" fillId="0" borderId="1" xfId="0" applyFont="1" applyBorder="1"/>
    <xf numFmtId="165" fontId="11" fillId="0" borderId="1" xfId="0" applyNumberFormat="1" applyFont="1" applyBorder="1"/>
    <xf numFmtId="0" fontId="13" fillId="2" borderId="2" xfId="0" applyFont="1" applyFill="1" applyBorder="1" applyAlignment="1">
      <alignment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165" fontId="13" fillId="2" borderId="2" xfId="1" applyNumberFormat="1" applyFont="1" applyFill="1" applyBorder="1" applyAlignment="1">
      <alignment horizontal="right" vertical="center" wrapText="1" readingOrder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5" fontId="11" fillId="0" borderId="0" xfId="1" applyNumberFormat="1" applyFont="1" applyBorder="1" applyAlignment="1">
      <alignment horizontal="right" vertical="center"/>
    </xf>
    <xf numFmtId="0" fontId="11" fillId="0" borderId="0" xfId="0" applyFont="1"/>
    <xf numFmtId="165" fontId="11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dstockbro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2" customWidth="1"/>
    <col min="2" max="2" width="17.140625" style="2" customWidth="1"/>
    <col min="3" max="3" width="92" style="2" bestFit="1" customWidth="1"/>
    <col min="4" max="4" width="6.140625" style="3" customWidth="1"/>
    <col min="5" max="6" width="13.140625" style="5" bestFit="1" customWidth="1"/>
    <col min="7" max="7" width="13.140625" style="1" customWidth="1"/>
    <col min="8" max="8" width="13.42578125" style="1" customWidth="1"/>
    <col min="9" max="9" width="0" style="22" hidden="1" customWidth="1"/>
    <col min="10" max="16384" width="9.140625" style="1"/>
  </cols>
  <sheetData>
    <row r="1" spans="1:9" ht="53.25" customHeight="1" x14ac:dyDescent="0.2">
      <c r="A1" s="11" t="s">
        <v>13</v>
      </c>
      <c r="B1" s="11" t="s">
        <v>14</v>
      </c>
      <c r="C1" s="11" t="s">
        <v>116</v>
      </c>
      <c r="D1" s="12" t="s">
        <v>0</v>
      </c>
      <c r="E1" s="13" t="s">
        <v>8</v>
      </c>
      <c r="F1" s="13" t="s">
        <v>9</v>
      </c>
      <c r="G1" s="13" t="s">
        <v>10</v>
      </c>
      <c r="H1" s="13" t="s">
        <v>11</v>
      </c>
      <c r="I1" s="23" t="s">
        <v>12</v>
      </c>
    </row>
    <row r="2" spans="1:9" ht="14.25" customHeight="1" x14ac:dyDescent="0.25">
      <c r="A2" s="2" t="s">
        <v>117</v>
      </c>
      <c r="B2" t="s">
        <v>15</v>
      </c>
      <c r="C2" t="s">
        <v>16</v>
      </c>
      <c r="D2" s="7">
        <v>3</v>
      </c>
      <c r="E2" s="5">
        <v>22.75</v>
      </c>
      <c r="F2" s="8">
        <f>D2*E2</f>
        <v>68.25</v>
      </c>
      <c r="G2" s="8">
        <f>E2/1.3</f>
        <v>17.5</v>
      </c>
      <c r="H2" s="8">
        <f>F2/1.3</f>
        <v>52.5</v>
      </c>
      <c r="I2" s="22">
        <v>62997</v>
      </c>
    </row>
    <row r="3" spans="1:9" customFormat="1" ht="15" x14ac:dyDescent="0.25">
      <c r="A3" s="2" t="s">
        <v>117</v>
      </c>
      <c r="B3" t="s">
        <v>17</v>
      </c>
      <c r="C3" t="s">
        <v>18</v>
      </c>
      <c r="D3" s="7">
        <v>10</v>
      </c>
      <c r="E3">
        <v>21.03</v>
      </c>
      <c r="F3" s="8">
        <f t="shared" ref="F3:F55" si="0">D3*E3</f>
        <v>210.3</v>
      </c>
      <c r="G3" s="8">
        <f t="shared" ref="G3:G55" si="1">E3/1.3</f>
        <v>16.176923076923078</v>
      </c>
      <c r="H3" s="8">
        <f t="shared" ref="H3:H55" si="2">F3/1.3</f>
        <v>161.76923076923077</v>
      </c>
    </row>
    <row r="4" spans="1:9" customFormat="1" ht="15" x14ac:dyDescent="0.25">
      <c r="A4" s="2" t="s">
        <v>117</v>
      </c>
      <c r="B4" t="s">
        <v>19</v>
      </c>
      <c r="C4" t="s">
        <v>20</v>
      </c>
      <c r="D4" s="7">
        <v>3</v>
      </c>
      <c r="E4">
        <v>22.57</v>
      </c>
      <c r="F4" s="8">
        <f t="shared" si="0"/>
        <v>67.710000000000008</v>
      </c>
      <c r="G4" s="8">
        <f t="shared" si="1"/>
        <v>17.361538461538462</v>
      </c>
      <c r="H4" s="8">
        <f t="shared" si="2"/>
        <v>52.08461538461539</v>
      </c>
    </row>
    <row r="5" spans="1:9" customFormat="1" ht="15" x14ac:dyDescent="0.25">
      <c r="A5" s="2" t="s">
        <v>117</v>
      </c>
      <c r="B5" t="s">
        <v>21</v>
      </c>
      <c r="C5" t="s">
        <v>22</v>
      </c>
      <c r="D5" s="7">
        <v>1</v>
      </c>
      <c r="E5">
        <v>54.75</v>
      </c>
      <c r="F5" s="8">
        <f t="shared" si="0"/>
        <v>54.75</v>
      </c>
      <c r="G5" s="8">
        <f t="shared" si="1"/>
        <v>42.115384615384613</v>
      </c>
      <c r="H5" s="8">
        <f t="shared" si="2"/>
        <v>42.115384615384613</v>
      </c>
    </row>
    <row r="6" spans="1:9" customFormat="1" ht="15" x14ac:dyDescent="0.25">
      <c r="A6" s="2" t="s">
        <v>117</v>
      </c>
      <c r="B6" t="s">
        <v>23</v>
      </c>
      <c r="C6" t="s">
        <v>24</v>
      </c>
      <c r="D6" s="7">
        <v>4</v>
      </c>
      <c r="E6">
        <v>10.47</v>
      </c>
      <c r="F6" s="8">
        <f t="shared" si="0"/>
        <v>41.88</v>
      </c>
      <c r="G6" s="8">
        <f t="shared" si="1"/>
        <v>8.0538461538461537</v>
      </c>
      <c r="H6" s="8">
        <f t="shared" si="2"/>
        <v>32.215384615384615</v>
      </c>
    </row>
    <row r="7" spans="1:9" customFormat="1" ht="15" x14ac:dyDescent="0.25">
      <c r="A7" s="2" t="s">
        <v>117</v>
      </c>
      <c r="B7" t="s">
        <v>25</v>
      </c>
      <c r="C7" t="s">
        <v>26</v>
      </c>
      <c r="D7" s="7">
        <v>1</v>
      </c>
      <c r="E7">
        <v>1665.98</v>
      </c>
      <c r="F7" s="8">
        <f t="shared" si="0"/>
        <v>1665.98</v>
      </c>
      <c r="G7" s="8">
        <f t="shared" si="1"/>
        <v>1281.5230769230768</v>
      </c>
      <c r="H7" s="8">
        <f t="shared" si="2"/>
        <v>1281.5230769230768</v>
      </c>
    </row>
    <row r="8" spans="1:9" customFormat="1" ht="15" x14ac:dyDescent="0.25">
      <c r="A8" s="2" t="s">
        <v>117</v>
      </c>
      <c r="B8" t="s">
        <v>27</v>
      </c>
      <c r="C8" t="s">
        <v>28</v>
      </c>
      <c r="D8" s="7">
        <v>1</v>
      </c>
      <c r="E8">
        <v>896.8</v>
      </c>
      <c r="F8" s="8">
        <f t="shared" si="0"/>
        <v>896.8</v>
      </c>
      <c r="G8" s="8">
        <f t="shared" si="1"/>
        <v>689.84615384615381</v>
      </c>
      <c r="H8" s="8">
        <f t="shared" si="2"/>
        <v>689.84615384615381</v>
      </c>
    </row>
    <row r="9" spans="1:9" customFormat="1" ht="15" x14ac:dyDescent="0.25">
      <c r="A9" s="2" t="s">
        <v>117</v>
      </c>
      <c r="B9" t="s">
        <v>29</v>
      </c>
      <c r="C9" t="s">
        <v>30</v>
      </c>
      <c r="D9" s="7">
        <v>1</v>
      </c>
      <c r="E9">
        <v>342.59</v>
      </c>
      <c r="F9" s="8">
        <f t="shared" si="0"/>
        <v>342.59</v>
      </c>
      <c r="G9" s="8">
        <f t="shared" si="1"/>
        <v>263.53076923076918</v>
      </c>
      <c r="H9" s="8">
        <f t="shared" si="2"/>
        <v>263.53076923076918</v>
      </c>
    </row>
    <row r="10" spans="1:9" customFormat="1" ht="15" x14ac:dyDescent="0.25">
      <c r="A10" s="2" t="s">
        <v>117</v>
      </c>
      <c r="B10" t="s">
        <v>31</v>
      </c>
      <c r="C10" t="s">
        <v>32</v>
      </c>
      <c r="D10" s="7">
        <v>1</v>
      </c>
      <c r="E10">
        <v>684.16</v>
      </c>
      <c r="F10" s="8">
        <f t="shared" si="0"/>
        <v>684.16</v>
      </c>
      <c r="G10" s="8">
        <f t="shared" si="1"/>
        <v>526.27692307692303</v>
      </c>
      <c r="H10" s="8">
        <f t="shared" si="2"/>
        <v>526.27692307692303</v>
      </c>
    </row>
    <row r="11" spans="1:9" customFormat="1" ht="15" x14ac:dyDescent="0.25">
      <c r="A11" s="2" t="s">
        <v>117</v>
      </c>
      <c r="B11" t="s">
        <v>33</v>
      </c>
      <c r="C11" t="s">
        <v>34</v>
      </c>
      <c r="D11" s="7">
        <v>1</v>
      </c>
      <c r="E11">
        <v>972.04</v>
      </c>
      <c r="F11" s="8">
        <f t="shared" si="0"/>
        <v>972.04</v>
      </c>
      <c r="G11" s="8">
        <f t="shared" si="1"/>
        <v>747.72307692307686</v>
      </c>
      <c r="H11" s="8">
        <f t="shared" si="2"/>
        <v>747.72307692307686</v>
      </c>
    </row>
    <row r="12" spans="1:9" customFormat="1" ht="15" x14ac:dyDescent="0.25">
      <c r="A12" s="2" t="s">
        <v>117</v>
      </c>
      <c r="B12" t="s">
        <v>35</v>
      </c>
      <c r="C12" t="s">
        <v>36</v>
      </c>
      <c r="D12" s="7">
        <v>1</v>
      </c>
      <c r="E12">
        <v>946.42</v>
      </c>
      <c r="F12" s="8">
        <f t="shared" si="0"/>
        <v>946.42</v>
      </c>
      <c r="G12" s="8">
        <f t="shared" si="1"/>
        <v>728.01538461538451</v>
      </c>
      <c r="H12" s="8">
        <f t="shared" si="2"/>
        <v>728.01538461538451</v>
      </c>
    </row>
    <row r="13" spans="1:9" customFormat="1" ht="15" x14ac:dyDescent="0.25">
      <c r="A13" s="2" t="s">
        <v>117</v>
      </c>
      <c r="B13" t="s">
        <v>37</v>
      </c>
      <c r="C13" t="s">
        <v>38</v>
      </c>
      <c r="D13" s="7">
        <v>1</v>
      </c>
      <c r="E13">
        <v>331.5</v>
      </c>
      <c r="F13" s="8">
        <f t="shared" si="0"/>
        <v>331.5</v>
      </c>
      <c r="G13" s="8">
        <f t="shared" si="1"/>
        <v>255</v>
      </c>
      <c r="H13" s="8">
        <f t="shared" si="2"/>
        <v>255</v>
      </c>
    </row>
    <row r="14" spans="1:9" customFormat="1" ht="15" x14ac:dyDescent="0.25">
      <c r="A14" s="2" t="s">
        <v>117</v>
      </c>
      <c r="B14" t="s">
        <v>39</v>
      </c>
      <c r="C14" t="s">
        <v>40</v>
      </c>
      <c r="D14" s="7">
        <v>1</v>
      </c>
      <c r="E14">
        <v>149.47</v>
      </c>
      <c r="F14" s="8">
        <f t="shared" si="0"/>
        <v>149.47</v>
      </c>
      <c r="G14" s="8">
        <f t="shared" si="1"/>
        <v>114.97692307692307</v>
      </c>
      <c r="H14" s="8">
        <f t="shared" si="2"/>
        <v>114.97692307692307</v>
      </c>
    </row>
    <row r="15" spans="1:9" customFormat="1" ht="15" x14ac:dyDescent="0.25">
      <c r="A15" s="2" t="s">
        <v>117</v>
      </c>
      <c r="B15" t="s">
        <v>41</v>
      </c>
      <c r="C15" t="s">
        <v>42</v>
      </c>
      <c r="D15" s="7">
        <v>1</v>
      </c>
      <c r="E15">
        <v>55.28</v>
      </c>
      <c r="F15" s="8">
        <f t="shared" si="0"/>
        <v>55.28</v>
      </c>
      <c r="G15" s="8">
        <f t="shared" si="1"/>
        <v>42.523076923076921</v>
      </c>
      <c r="H15" s="8">
        <f t="shared" si="2"/>
        <v>42.523076923076921</v>
      </c>
    </row>
    <row r="16" spans="1:9" customFormat="1" ht="15" x14ac:dyDescent="0.25">
      <c r="A16" s="2" t="s">
        <v>117</v>
      </c>
      <c r="B16" t="s">
        <v>43</v>
      </c>
      <c r="C16" t="s">
        <v>44</v>
      </c>
      <c r="D16" s="7">
        <v>1</v>
      </c>
      <c r="E16">
        <v>61.43</v>
      </c>
      <c r="F16" s="8">
        <f t="shared" si="0"/>
        <v>61.43</v>
      </c>
      <c r="G16" s="8">
        <f t="shared" si="1"/>
        <v>47.253846153846155</v>
      </c>
      <c r="H16" s="8">
        <f t="shared" si="2"/>
        <v>47.253846153846155</v>
      </c>
    </row>
    <row r="17" spans="1:8" customFormat="1" ht="15" x14ac:dyDescent="0.25">
      <c r="A17" s="2" t="s">
        <v>117</v>
      </c>
      <c r="B17" t="s">
        <v>45</v>
      </c>
      <c r="C17" t="s">
        <v>46</v>
      </c>
      <c r="D17" s="7">
        <v>1</v>
      </c>
      <c r="E17">
        <v>118.07</v>
      </c>
      <c r="F17" s="8">
        <f t="shared" si="0"/>
        <v>118.07</v>
      </c>
      <c r="G17" s="8">
        <f t="shared" si="1"/>
        <v>90.823076923076911</v>
      </c>
      <c r="H17" s="8">
        <f t="shared" si="2"/>
        <v>90.823076923076911</v>
      </c>
    </row>
    <row r="18" spans="1:8" customFormat="1" ht="15" x14ac:dyDescent="0.25">
      <c r="A18" s="2" t="s">
        <v>117</v>
      </c>
      <c r="B18" t="s">
        <v>47</v>
      </c>
      <c r="C18" t="s">
        <v>48</v>
      </c>
      <c r="D18" s="7">
        <v>3</v>
      </c>
      <c r="E18">
        <v>47.09</v>
      </c>
      <c r="F18" s="8">
        <f t="shared" si="0"/>
        <v>141.27000000000001</v>
      </c>
      <c r="G18" s="8">
        <f t="shared" si="1"/>
        <v>36.223076923076924</v>
      </c>
      <c r="H18" s="8">
        <f t="shared" si="2"/>
        <v>108.66923076923078</v>
      </c>
    </row>
    <row r="19" spans="1:8" customFormat="1" ht="15" x14ac:dyDescent="0.25">
      <c r="A19" s="2" t="s">
        <v>117</v>
      </c>
      <c r="B19" t="s">
        <v>49</v>
      </c>
      <c r="C19" t="s">
        <v>50</v>
      </c>
      <c r="D19" s="7">
        <v>1</v>
      </c>
      <c r="E19">
        <v>121.49</v>
      </c>
      <c r="F19" s="8">
        <f t="shared" si="0"/>
        <v>121.49</v>
      </c>
      <c r="G19" s="8">
        <f t="shared" si="1"/>
        <v>93.453846153846143</v>
      </c>
      <c r="H19" s="8">
        <f t="shared" si="2"/>
        <v>93.453846153846143</v>
      </c>
    </row>
    <row r="20" spans="1:8" customFormat="1" ht="15" x14ac:dyDescent="0.25">
      <c r="A20" s="2" t="s">
        <v>117</v>
      </c>
      <c r="B20" t="s">
        <v>51</v>
      </c>
      <c r="C20" t="s">
        <v>52</v>
      </c>
      <c r="D20" s="7">
        <v>1</v>
      </c>
      <c r="E20">
        <v>40.950000000000003</v>
      </c>
      <c r="F20" s="8">
        <f t="shared" si="0"/>
        <v>40.950000000000003</v>
      </c>
      <c r="G20" s="8">
        <f t="shared" si="1"/>
        <v>31.5</v>
      </c>
      <c r="H20" s="8">
        <f t="shared" si="2"/>
        <v>31.5</v>
      </c>
    </row>
    <row r="21" spans="1:8" customFormat="1" ht="15" x14ac:dyDescent="0.25">
      <c r="A21" s="2" t="s">
        <v>117</v>
      </c>
      <c r="B21" t="s">
        <v>53</v>
      </c>
      <c r="C21" t="s">
        <v>54</v>
      </c>
      <c r="D21" s="7">
        <v>1</v>
      </c>
      <c r="E21">
        <v>26.96</v>
      </c>
      <c r="F21" s="8">
        <f t="shared" si="0"/>
        <v>26.96</v>
      </c>
      <c r="G21" s="8">
        <f t="shared" si="1"/>
        <v>20.738461538461539</v>
      </c>
      <c r="H21" s="8">
        <f t="shared" si="2"/>
        <v>20.738461538461539</v>
      </c>
    </row>
    <row r="22" spans="1:8" customFormat="1" ht="15" x14ac:dyDescent="0.25">
      <c r="A22" s="2" t="s">
        <v>117</v>
      </c>
      <c r="B22" t="s">
        <v>55</v>
      </c>
      <c r="C22" t="s">
        <v>56</v>
      </c>
      <c r="D22" s="7">
        <v>1</v>
      </c>
      <c r="E22">
        <v>26.62</v>
      </c>
      <c r="F22" s="8">
        <f t="shared" si="0"/>
        <v>26.62</v>
      </c>
      <c r="G22" s="8">
        <f t="shared" si="1"/>
        <v>20.476923076923075</v>
      </c>
      <c r="H22" s="8">
        <f t="shared" si="2"/>
        <v>20.476923076923075</v>
      </c>
    </row>
    <row r="23" spans="1:8" customFormat="1" ht="15" x14ac:dyDescent="0.25">
      <c r="A23" s="2" t="s">
        <v>117</v>
      </c>
      <c r="B23" t="s">
        <v>57</v>
      </c>
      <c r="C23" t="s">
        <v>58</v>
      </c>
      <c r="D23" s="7">
        <v>1</v>
      </c>
      <c r="E23">
        <v>61.43</v>
      </c>
      <c r="F23" s="8">
        <f t="shared" si="0"/>
        <v>61.43</v>
      </c>
      <c r="G23" s="8">
        <f t="shared" si="1"/>
        <v>47.253846153846155</v>
      </c>
      <c r="H23" s="8">
        <f t="shared" si="2"/>
        <v>47.253846153846155</v>
      </c>
    </row>
    <row r="24" spans="1:8" customFormat="1" ht="15" x14ac:dyDescent="0.25">
      <c r="A24" s="2" t="s">
        <v>117</v>
      </c>
      <c r="B24" t="s">
        <v>59</v>
      </c>
      <c r="C24" t="s">
        <v>60</v>
      </c>
      <c r="D24" s="7">
        <v>6</v>
      </c>
      <c r="E24">
        <v>2.87</v>
      </c>
      <c r="F24" s="8">
        <f t="shared" si="0"/>
        <v>17.22</v>
      </c>
      <c r="G24" s="8">
        <f t="shared" si="1"/>
        <v>2.2076923076923078</v>
      </c>
      <c r="H24" s="8">
        <f t="shared" si="2"/>
        <v>13.246153846153845</v>
      </c>
    </row>
    <row r="25" spans="1:8" customFormat="1" ht="15" x14ac:dyDescent="0.25">
      <c r="A25" s="2" t="s">
        <v>117</v>
      </c>
      <c r="B25" t="s">
        <v>61</v>
      </c>
      <c r="C25" t="s">
        <v>62</v>
      </c>
      <c r="D25" s="7">
        <v>1</v>
      </c>
      <c r="E25">
        <v>0</v>
      </c>
      <c r="F25" s="8">
        <f t="shared" si="0"/>
        <v>0</v>
      </c>
      <c r="G25" s="8">
        <f t="shared" si="1"/>
        <v>0</v>
      </c>
      <c r="H25" s="8">
        <f t="shared" si="2"/>
        <v>0</v>
      </c>
    </row>
    <row r="26" spans="1:8" customFormat="1" ht="15" x14ac:dyDescent="0.25">
      <c r="A26" s="2" t="s">
        <v>117</v>
      </c>
      <c r="B26" t="s">
        <v>63</v>
      </c>
      <c r="C26" t="s">
        <v>64</v>
      </c>
      <c r="D26" s="7">
        <v>1</v>
      </c>
      <c r="E26">
        <v>0</v>
      </c>
      <c r="F26" s="8">
        <f t="shared" si="0"/>
        <v>0</v>
      </c>
      <c r="G26" s="8">
        <f t="shared" si="1"/>
        <v>0</v>
      </c>
      <c r="H26" s="8">
        <f t="shared" si="2"/>
        <v>0</v>
      </c>
    </row>
    <row r="27" spans="1:8" customFormat="1" ht="15" x14ac:dyDescent="0.25">
      <c r="A27" s="2" t="s">
        <v>117</v>
      </c>
      <c r="B27" t="s">
        <v>65</v>
      </c>
      <c r="C27" t="s">
        <v>66</v>
      </c>
      <c r="D27" s="7">
        <v>1</v>
      </c>
      <c r="E27">
        <v>47.78</v>
      </c>
      <c r="F27" s="8">
        <f t="shared" si="0"/>
        <v>47.78</v>
      </c>
      <c r="G27" s="8">
        <f t="shared" si="1"/>
        <v>36.753846153846155</v>
      </c>
      <c r="H27" s="8">
        <f t="shared" si="2"/>
        <v>36.753846153846155</v>
      </c>
    </row>
    <row r="28" spans="1:8" customFormat="1" ht="15" x14ac:dyDescent="0.25">
      <c r="A28" s="2" t="s">
        <v>117</v>
      </c>
      <c r="B28" t="s">
        <v>67</v>
      </c>
      <c r="C28" t="s">
        <v>68</v>
      </c>
      <c r="D28" s="7">
        <v>1</v>
      </c>
      <c r="E28">
        <v>64.16</v>
      </c>
      <c r="F28" s="8">
        <f t="shared" si="0"/>
        <v>64.16</v>
      </c>
      <c r="G28" s="8">
        <f t="shared" si="1"/>
        <v>49.353846153846149</v>
      </c>
      <c r="H28" s="8">
        <f t="shared" si="2"/>
        <v>49.353846153846149</v>
      </c>
    </row>
    <row r="29" spans="1:8" customFormat="1" ht="15" x14ac:dyDescent="0.25">
      <c r="A29" s="2" t="s">
        <v>117</v>
      </c>
      <c r="B29" t="s">
        <v>69</v>
      </c>
      <c r="C29" t="s">
        <v>70</v>
      </c>
      <c r="D29" s="7">
        <v>1</v>
      </c>
      <c r="E29">
        <v>76.44</v>
      </c>
      <c r="F29" s="8">
        <f t="shared" si="0"/>
        <v>76.44</v>
      </c>
      <c r="G29" s="8">
        <f t="shared" si="1"/>
        <v>58.8</v>
      </c>
      <c r="H29" s="8">
        <f t="shared" si="2"/>
        <v>58.8</v>
      </c>
    </row>
    <row r="30" spans="1:8" customFormat="1" ht="15" x14ac:dyDescent="0.25">
      <c r="A30" s="2" t="s">
        <v>117</v>
      </c>
      <c r="B30" t="s">
        <v>71</v>
      </c>
      <c r="C30" t="s">
        <v>72</v>
      </c>
      <c r="D30" s="7">
        <v>1</v>
      </c>
      <c r="E30">
        <v>37.54</v>
      </c>
      <c r="F30" s="8">
        <f t="shared" si="0"/>
        <v>37.54</v>
      </c>
      <c r="G30" s="8">
        <f t="shared" si="1"/>
        <v>28.876923076923074</v>
      </c>
      <c r="H30" s="8">
        <f t="shared" si="2"/>
        <v>28.876923076923074</v>
      </c>
    </row>
    <row r="31" spans="1:8" customFormat="1" ht="15" x14ac:dyDescent="0.25">
      <c r="A31" s="2" t="s">
        <v>117</v>
      </c>
      <c r="B31" t="s">
        <v>73</v>
      </c>
      <c r="C31" t="s">
        <v>74</v>
      </c>
      <c r="D31" s="7">
        <v>1</v>
      </c>
      <c r="E31">
        <v>43</v>
      </c>
      <c r="F31" s="8">
        <f t="shared" si="0"/>
        <v>43</v>
      </c>
      <c r="G31" s="8">
        <f t="shared" si="1"/>
        <v>33.076923076923073</v>
      </c>
      <c r="H31" s="8">
        <f t="shared" si="2"/>
        <v>33.076923076923073</v>
      </c>
    </row>
    <row r="32" spans="1:8" customFormat="1" ht="15" x14ac:dyDescent="0.25">
      <c r="A32" s="2" t="s">
        <v>117</v>
      </c>
      <c r="B32" t="s">
        <v>75</v>
      </c>
      <c r="C32" t="s">
        <v>76</v>
      </c>
      <c r="D32" s="7">
        <v>4</v>
      </c>
      <c r="E32">
        <v>8.36</v>
      </c>
      <c r="F32" s="8">
        <f t="shared" si="0"/>
        <v>33.44</v>
      </c>
      <c r="G32" s="8">
        <f t="shared" si="1"/>
        <v>6.4307692307692301</v>
      </c>
      <c r="H32" s="8">
        <f t="shared" si="2"/>
        <v>25.723076923076921</v>
      </c>
    </row>
    <row r="33" spans="1:8" customFormat="1" ht="15" x14ac:dyDescent="0.25">
      <c r="A33" s="2" t="s">
        <v>117</v>
      </c>
      <c r="B33" t="s">
        <v>77</v>
      </c>
      <c r="C33" t="s">
        <v>78</v>
      </c>
      <c r="D33" s="7">
        <v>1</v>
      </c>
      <c r="E33">
        <v>38.22</v>
      </c>
      <c r="F33" s="8">
        <f t="shared" si="0"/>
        <v>38.22</v>
      </c>
      <c r="G33" s="8">
        <f t="shared" si="1"/>
        <v>29.4</v>
      </c>
      <c r="H33" s="8">
        <f t="shared" si="2"/>
        <v>29.4</v>
      </c>
    </row>
    <row r="34" spans="1:8" customFormat="1" ht="15" x14ac:dyDescent="0.25">
      <c r="A34" s="2" t="s">
        <v>117</v>
      </c>
      <c r="B34" t="s">
        <v>79</v>
      </c>
      <c r="C34" t="s">
        <v>80</v>
      </c>
      <c r="D34" s="7">
        <v>1</v>
      </c>
      <c r="E34">
        <v>195.72</v>
      </c>
      <c r="F34" s="8">
        <f t="shared" si="0"/>
        <v>195.72</v>
      </c>
      <c r="G34" s="8">
        <f t="shared" si="1"/>
        <v>150.55384615384614</v>
      </c>
      <c r="H34" s="8">
        <f t="shared" si="2"/>
        <v>150.55384615384614</v>
      </c>
    </row>
    <row r="35" spans="1:8" customFormat="1" ht="15" x14ac:dyDescent="0.25">
      <c r="A35" s="2" t="s">
        <v>117</v>
      </c>
      <c r="B35" t="s">
        <v>81</v>
      </c>
      <c r="C35" t="s">
        <v>82</v>
      </c>
      <c r="D35" s="7">
        <v>1</v>
      </c>
      <c r="E35">
        <v>140.75</v>
      </c>
      <c r="F35" s="8">
        <f t="shared" si="0"/>
        <v>140.75</v>
      </c>
      <c r="G35" s="8">
        <f t="shared" si="1"/>
        <v>108.26923076923076</v>
      </c>
      <c r="H35" s="8">
        <f t="shared" si="2"/>
        <v>108.26923076923076</v>
      </c>
    </row>
    <row r="36" spans="1:8" customFormat="1" ht="15" x14ac:dyDescent="0.25">
      <c r="A36" s="2" t="s">
        <v>117</v>
      </c>
      <c r="B36" t="s">
        <v>83</v>
      </c>
      <c r="C36" t="s">
        <v>84</v>
      </c>
      <c r="D36" s="7">
        <v>1</v>
      </c>
      <c r="E36">
        <v>204.25</v>
      </c>
      <c r="F36" s="8">
        <f t="shared" si="0"/>
        <v>204.25</v>
      </c>
      <c r="G36" s="8">
        <f t="shared" si="1"/>
        <v>157.11538461538461</v>
      </c>
      <c r="H36" s="8">
        <f t="shared" si="2"/>
        <v>157.11538461538461</v>
      </c>
    </row>
    <row r="37" spans="1:8" customFormat="1" ht="15" x14ac:dyDescent="0.25">
      <c r="A37" s="2" t="s">
        <v>117</v>
      </c>
      <c r="B37" t="s">
        <v>85</v>
      </c>
      <c r="C37" t="s">
        <v>86</v>
      </c>
      <c r="D37" s="7">
        <v>1</v>
      </c>
      <c r="E37">
        <v>233</v>
      </c>
      <c r="F37" s="8">
        <f t="shared" si="0"/>
        <v>233</v>
      </c>
      <c r="G37" s="8">
        <f t="shared" si="1"/>
        <v>179.23076923076923</v>
      </c>
      <c r="H37" s="8">
        <f t="shared" si="2"/>
        <v>179.23076923076923</v>
      </c>
    </row>
    <row r="38" spans="1:8" customFormat="1" ht="15" x14ac:dyDescent="0.25">
      <c r="A38" s="2" t="s">
        <v>117</v>
      </c>
      <c r="B38" t="s">
        <v>87</v>
      </c>
      <c r="C38" t="s">
        <v>88</v>
      </c>
      <c r="D38" s="7">
        <v>1</v>
      </c>
      <c r="E38">
        <v>615.96</v>
      </c>
      <c r="F38" s="8">
        <f t="shared" si="0"/>
        <v>615.96</v>
      </c>
      <c r="G38" s="8">
        <f t="shared" si="1"/>
        <v>473.81538461538463</v>
      </c>
      <c r="H38" s="8">
        <f t="shared" si="2"/>
        <v>473.81538461538463</v>
      </c>
    </row>
    <row r="39" spans="1:8" customFormat="1" ht="15" x14ac:dyDescent="0.25">
      <c r="A39" s="2" t="s">
        <v>117</v>
      </c>
      <c r="B39" t="s">
        <v>89</v>
      </c>
      <c r="C39" t="s">
        <v>90</v>
      </c>
      <c r="D39" s="7">
        <v>11</v>
      </c>
      <c r="E39">
        <v>18.02</v>
      </c>
      <c r="F39" s="8">
        <f t="shared" si="0"/>
        <v>198.22</v>
      </c>
      <c r="G39" s="8">
        <f t="shared" si="1"/>
        <v>13.86153846153846</v>
      </c>
      <c r="H39" s="8">
        <f t="shared" si="2"/>
        <v>152.47692307692307</v>
      </c>
    </row>
    <row r="40" spans="1:8" customFormat="1" ht="15" x14ac:dyDescent="0.25">
      <c r="A40" s="2" t="s">
        <v>117</v>
      </c>
      <c r="B40" t="s">
        <v>91</v>
      </c>
      <c r="C40" t="s">
        <v>92</v>
      </c>
      <c r="D40" s="7">
        <v>6</v>
      </c>
      <c r="E40">
        <v>28.53</v>
      </c>
      <c r="F40" s="8">
        <f t="shared" si="0"/>
        <v>171.18</v>
      </c>
      <c r="G40" s="8">
        <f t="shared" si="1"/>
        <v>21.946153846153845</v>
      </c>
      <c r="H40" s="8">
        <f t="shared" si="2"/>
        <v>131.67692307692309</v>
      </c>
    </row>
    <row r="41" spans="1:8" customFormat="1" ht="15" x14ac:dyDescent="0.25">
      <c r="A41" s="2" t="s">
        <v>117</v>
      </c>
      <c r="B41" t="s">
        <v>93</v>
      </c>
      <c r="C41" t="s">
        <v>92</v>
      </c>
      <c r="D41" s="7">
        <v>3</v>
      </c>
      <c r="E41">
        <v>26.04</v>
      </c>
      <c r="F41" s="8">
        <f t="shared" si="0"/>
        <v>78.12</v>
      </c>
      <c r="G41" s="8">
        <f t="shared" si="1"/>
        <v>20.030769230769231</v>
      </c>
      <c r="H41" s="8">
        <f t="shared" si="2"/>
        <v>60.092307692307692</v>
      </c>
    </row>
    <row r="42" spans="1:8" customFormat="1" ht="15" x14ac:dyDescent="0.25">
      <c r="A42" s="2" t="s">
        <v>117</v>
      </c>
      <c r="B42" t="s">
        <v>93</v>
      </c>
      <c r="C42" t="s">
        <v>92</v>
      </c>
      <c r="D42" s="7">
        <v>3</v>
      </c>
      <c r="E42">
        <v>26.04</v>
      </c>
      <c r="F42" s="8">
        <f t="shared" si="0"/>
        <v>78.12</v>
      </c>
      <c r="G42" s="8">
        <f t="shared" si="1"/>
        <v>20.030769230769231</v>
      </c>
      <c r="H42" s="8">
        <f t="shared" si="2"/>
        <v>60.092307692307692</v>
      </c>
    </row>
    <row r="43" spans="1:8" customFormat="1" ht="15" x14ac:dyDescent="0.25">
      <c r="A43" s="2" t="s">
        <v>117</v>
      </c>
      <c r="B43" t="s">
        <v>94</v>
      </c>
      <c r="C43" t="s">
        <v>92</v>
      </c>
      <c r="D43" s="7">
        <v>1</v>
      </c>
      <c r="E43">
        <v>52.13</v>
      </c>
      <c r="F43" s="8">
        <f t="shared" si="0"/>
        <v>52.13</v>
      </c>
      <c r="G43" s="8">
        <f t="shared" si="1"/>
        <v>40.1</v>
      </c>
      <c r="H43" s="8">
        <f t="shared" si="2"/>
        <v>40.1</v>
      </c>
    </row>
    <row r="44" spans="1:8" customFormat="1" ht="15" x14ac:dyDescent="0.25">
      <c r="A44" s="2" t="s">
        <v>117</v>
      </c>
      <c r="B44" t="s">
        <v>95</v>
      </c>
      <c r="C44" t="s">
        <v>92</v>
      </c>
      <c r="D44" s="7">
        <v>3</v>
      </c>
      <c r="E44">
        <v>30.89</v>
      </c>
      <c r="F44" s="8">
        <f t="shared" si="0"/>
        <v>92.67</v>
      </c>
      <c r="G44" s="8">
        <f t="shared" si="1"/>
        <v>23.761538461538461</v>
      </c>
      <c r="H44" s="8">
        <f t="shared" si="2"/>
        <v>71.284615384615378</v>
      </c>
    </row>
    <row r="45" spans="1:8" customFormat="1" ht="15" x14ac:dyDescent="0.25">
      <c r="A45" s="2" t="s">
        <v>117</v>
      </c>
      <c r="B45" t="s">
        <v>96</v>
      </c>
      <c r="C45" t="s">
        <v>92</v>
      </c>
      <c r="D45" s="7">
        <v>1</v>
      </c>
      <c r="E45">
        <v>125.08</v>
      </c>
      <c r="F45" s="8">
        <f t="shared" si="0"/>
        <v>125.08</v>
      </c>
      <c r="G45" s="8">
        <f t="shared" si="1"/>
        <v>96.215384615384608</v>
      </c>
      <c r="H45" s="8">
        <f t="shared" si="2"/>
        <v>96.215384615384608</v>
      </c>
    </row>
    <row r="46" spans="1:8" customFormat="1" ht="15" x14ac:dyDescent="0.25">
      <c r="A46" s="2" t="s">
        <v>117</v>
      </c>
      <c r="B46" t="s">
        <v>97</v>
      </c>
      <c r="C46" t="s">
        <v>92</v>
      </c>
      <c r="D46" s="7">
        <v>1</v>
      </c>
      <c r="E46">
        <v>114.42</v>
      </c>
      <c r="F46" s="8">
        <f t="shared" si="0"/>
        <v>114.42</v>
      </c>
      <c r="G46" s="8">
        <f t="shared" si="1"/>
        <v>88.015384615384619</v>
      </c>
      <c r="H46" s="8">
        <f t="shared" si="2"/>
        <v>88.015384615384619</v>
      </c>
    </row>
    <row r="47" spans="1:8" customFormat="1" ht="15" x14ac:dyDescent="0.25">
      <c r="A47" s="2" t="s">
        <v>117</v>
      </c>
      <c r="B47" t="s">
        <v>98</v>
      </c>
      <c r="C47" t="s">
        <v>99</v>
      </c>
      <c r="D47" s="7">
        <v>6</v>
      </c>
      <c r="E47">
        <v>11.84</v>
      </c>
      <c r="F47" s="8">
        <f t="shared" si="0"/>
        <v>71.039999999999992</v>
      </c>
      <c r="G47" s="8">
        <f t="shared" si="1"/>
        <v>9.1076923076923073</v>
      </c>
      <c r="H47" s="8">
        <f t="shared" si="2"/>
        <v>54.646153846153837</v>
      </c>
    </row>
    <row r="48" spans="1:8" customFormat="1" ht="15" x14ac:dyDescent="0.25">
      <c r="A48" s="2" t="s">
        <v>117</v>
      </c>
      <c r="B48" t="s">
        <v>100</v>
      </c>
      <c r="C48" t="s">
        <v>101</v>
      </c>
      <c r="D48" s="7">
        <v>1</v>
      </c>
      <c r="E48">
        <v>0</v>
      </c>
      <c r="F48" s="8">
        <f t="shared" si="0"/>
        <v>0</v>
      </c>
      <c r="G48" s="8">
        <f t="shared" si="1"/>
        <v>0</v>
      </c>
      <c r="H48" s="8">
        <f t="shared" si="2"/>
        <v>0</v>
      </c>
    </row>
    <row r="49" spans="1:9" customFormat="1" ht="15" x14ac:dyDescent="0.25">
      <c r="A49" s="2" t="s">
        <v>117</v>
      </c>
      <c r="B49" t="s">
        <v>102</v>
      </c>
      <c r="C49" t="s">
        <v>103</v>
      </c>
      <c r="D49" s="7">
        <v>1</v>
      </c>
      <c r="E49">
        <v>44.77</v>
      </c>
      <c r="F49" s="8">
        <f t="shared" si="0"/>
        <v>44.77</v>
      </c>
      <c r="G49" s="8">
        <f t="shared" si="1"/>
        <v>34.438461538461539</v>
      </c>
      <c r="H49" s="8">
        <f t="shared" si="2"/>
        <v>34.438461538461539</v>
      </c>
    </row>
    <row r="50" spans="1:9" customFormat="1" ht="15" x14ac:dyDescent="0.25">
      <c r="A50" s="2" t="s">
        <v>117</v>
      </c>
      <c r="B50" t="s">
        <v>104</v>
      </c>
      <c r="C50" t="s">
        <v>105</v>
      </c>
      <c r="D50" s="7">
        <v>3</v>
      </c>
      <c r="E50">
        <v>16.38</v>
      </c>
      <c r="F50" s="8">
        <f t="shared" si="0"/>
        <v>49.14</v>
      </c>
      <c r="G50" s="8">
        <f t="shared" si="1"/>
        <v>12.6</v>
      </c>
      <c r="H50" s="8">
        <f t="shared" si="2"/>
        <v>37.799999999999997</v>
      </c>
    </row>
    <row r="51" spans="1:9" customFormat="1" ht="15" x14ac:dyDescent="0.25">
      <c r="A51" s="2" t="s">
        <v>117</v>
      </c>
      <c r="B51" t="s">
        <v>106</v>
      </c>
      <c r="C51" t="s">
        <v>107</v>
      </c>
      <c r="D51" s="7">
        <v>2</v>
      </c>
      <c r="E51">
        <v>39.39</v>
      </c>
      <c r="F51" s="8">
        <f t="shared" si="0"/>
        <v>78.78</v>
      </c>
      <c r="G51" s="8">
        <f t="shared" si="1"/>
        <v>30.3</v>
      </c>
      <c r="H51" s="8">
        <f t="shared" si="2"/>
        <v>60.6</v>
      </c>
    </row>
    <row r="52" spans="1:9" customFormat="1" ht="15" x14ac:dyDescent="0.25">
      <c r="A52" s="2" t="s">
        <v>117</v>
      </c>
      <c r="B52" t="s">
        <v>108</v>
      </c>
      <c r="C52" t="s">
        <v>109</v>
      </c>
      <c r="D52" s="7">
        <v>1</v>
      </c>
      <c r="E52">
        <v>15.94</v>
      </c>
      <c r="F52" s="8">
        <f t="shared" si="0"/>
        <v>15.94</v>
      </c>
      <c r="G52" s="8">
        <f t="shared" si="1"/>
        <v>12.261538461538461</v>
      </c>
      <c r="H52" s="8">
        <f t="shared" si="2"/>
        <v>12.261538461538461</v>
      </c>
    </row>
    <row r="53" spans="1:9" customFormat="1" ht="15" x14ac:dyDescent="0.25">
      <c r="A53" s="2" t="s">
        <v>117</v>
      </c>
      <c r="B53" t="s">
        <v>110</v>
      </c>
      <c r="C53" t="s">
        <v>111</v>
      </c>
      <c r="D53" s="7">
        <v>1</v>
      </c>
      <c r="E53">
        <v>37.619999999999997</v>
      </c>
      <c r="F53" s="8">
        <f t="shared" si="0"/>
        <v>37.619999999999997</v>
      </c>
      <c r="G53" s="8">
        <f t="shared" si="1"/>
        <v>28.938461538461535</v>
      </c>
      <c r="H53" s="8">
        <f t="shared" si="2"/>
        <v>28.938461538461535</v>
      </c>
    </row>
    <row r="54" spans="1:9" customFormat="1" ht="15" x14ac:dyDescent="0.25">
      <c r="A54" s="2" t="s">
        <v>117</v>
      </c>
      <c r="B54" t="s">
        <v>112</v>
      </c>
      <c r="C54" t="s">
        <v>113</v>
      </c>
      <c r="D54" s="7">
        <v>5</v>
      </c>
      <c r="E54">
        <v>16.71</v>
      </c>
      <c r="F54" s="8">
        <f t="shared" si="0"/>
        <v>83.550000000000011</v>
      </c>
      <c r="G54" s="8">
        <f t="shared" si="1"/>
        <v>12.853846153846154</v>
      </c>
      <c r="H54" s="8">
        <f t="shared" si="2"/>
        <v>64.269230769230774</v>
      </c>
    </row>
    <row r="55" spans="1:9" customFormat="1" ht="15" x14ac:dyDescent="0.25">
      <c r="A55" s="2" t="s">
        <v>117</v>
      </c>
      <c r="B55" t="s">
        <v>114</v>
      </c>
      <c r="C55" t="s">
        <v>115</v>
      </c>
      <c r="D55" s="7">
        <v>7</v>
      </c>
      <c r="E55">
        <v>23.35</v>
      </c>
      <c r="F55" s="8">
        <f t="shared" si="0"/>
        <v>163.45000000000002</v>
      </c>
      <c r="G55" s="8">
        <f t="shared" si="1"/>
        <v>17.961538461538463</v>
      </c>
      <c r="H55" s="8">
        <f t="shared" si="2"/>
        <v>125.73076923076924</v>
      </c>
    </row>
    <row r="56" spans="1:9" s="6" customFormat="1" ht="15.75" thickBot="1" x14ac:dyDescent="0.3">
      <c r="A56" s="14"/>
      <c r="B56" s="14"/>
      <c r="C56" s="14"/>
      <c r="D56" s="15"/>
      <c r="E56" s="16"/>
      <c r="F56" s="16">
        <f>SUM(F2:F55)</f>
        <v>10287.060000000001</v>
      </c>
      <c r="G56" s="9"/>
      <c r="H56" s="10">
        <f>SUM(H2:H55)</f>
        <v>7913.1230769230779</v>
      </c>
      <c r="I56" s="23"/>
    </row>
    <row r="57" spans="1:9" s="6" customFormat="1" ht="15.75" thickTop="1" x14ac:dyDescent="0.25">
      <c r="A57" s="17"/>
      <c r="B57" s="17"/>
      <c r="C57" s="17"/>
      <c r="D57" s="18"/>
      <c r="E57" s="19"/>
      <c r="F57" s="19"/>
      <c r="G57" s="20"/>
      <c r="H57" s="21"/>
      <c r="I57" s="23"/>
    </row>
    <row r="58" spans="1:9" s="4" customFormat="1" ht="15.75" x14ac:dyDescent="0.25">
      <c r="A58" s="27" t="s">
        <v>3</v>
      </c>
      <c r="B58" s="27"/>
      <c r="C58" s="27"/>
      <c r="D58" s="27"/>
      <c r="E58" s="27"/>
      <c r="F58" s="27"/>
      <c r="G58" s="27"/>
      <c r="H58" s="27"/>
      <c r="I58" s="24"/>
    </row>
    <row r="59" spans="1:9" s="4" customFormat="1" ht="15.75" x14ac:dyDescent="0.25">
      <c r="A59" s="27" t="s">
        <v>1</v>
      </c>
      <c r="B59" s="27"/>
      <c r="C59" s="27"/>
      <c r="D59" s="27"/>
      <c r="E59" s="27"/>
      <c r="F59" s="27"/>
      <c r="G59" s="27"/>
      <c r="H59" s="27"/>
      <c r="I59" s="24"/>
    </row>
    <row r="60" spans="1:9" s="4" customFormat="1" ht="15" x14ac:dyDescent="0.2">
      <c r="A60" s="28" t="s">
        <v>2</v>
      </c>
      <c r="B60" s="28"/>
      <c r="C60" s="28"/>
      <c r="D60" s="28"/>
      <c r="E60" s="28"/>
      <c r="F60" s="28"/>
      <c r="G60" s="28"/>
      <c r="H60" s="28"/>
      <c r="I60" s="24"/>
    </row>
    <row r="61" spans="1:9" s="4" customFormat="1" ht="15" x14ac:dyDescent="0.2">
      <c r="A61" s="28" t="s">
        <v>6</v>
      </c>
      <c r="B61" s="28"/>
      <c r="C61" s="28"/>
      <c r="D61" s="28"/>
      <c r="E61" s="28"/>
      <c r="F61" s="28"/>
      <c r="G61" s="28"/>
      <c r="H61" s="28"/>
      <c r="I61" s="24"/>
    </row>
    <row r="62" spans="1:9" s="4" customFormat="1" ht="33.75" x14ac:dyDescent="0.5">
      <c r="A62" s="25" t="s">
        <v>4</v>
      </c>
      <c r="B62" s="25"/>
      <c r="C62" s="25"/>
      <c r="D62" s="25"/>
      <c r="E62" s="25"/>
      <c r="F62" s="25"/>
      <c r="G62" s="25"/>
      <c r="H62" s="25"/>
      <c r="I62" s="24"/>
    </row>
    <row r="63" spans="1:9" s="4" customFormat="1" ht="33.75" x14ac:dyDescent="0.5">
      <c r="A63" s="25" t="s">
        <v>5</v>
      </c>
      <c r="B63" s="25"/>
      <c r="C63" s="25"/>
      <c r="D63" s="25"/>
      <c r="E63" s="25"/>
      <c r="F63" s="25"/>
      <c r="G63" s="25"/>
      <c r="H63" s="25"/>
      <c r="I63" s="24"/>
    </row>
    <row r="64" spans="1:9" ht="21" x14ac:dyDescent="0.2">
      <c r="A64" s="26" t="s">
        <v>7</v>
      </c>
      <c r="B64" s="26"/>
      <c r="C64" s="26"/>
      <c r="D64" s="26"/>
      <c r="E64" s="26"/>
      <c r="F64" s="26"/>
      <c r="G64" s="26"/>
      <c r="H64" s="26"/>
    </row>
  </sheetData>
  <mergeCells count="7">
    <mergeCell ref="A63:H63"/>
    <mergeCell ref="A64:H64"/>
    <mergeCell ref="A58:H58"/>
    <mergeCell ref="A59:H59"/>
    <mergeCell ref="A60:H60"/>
    <mergeCell ref="A61:H61"/>
    <mergeCell ref="A62:H62"/>
  </mergeCells>
  <hyperlinks>
    <hyperlink ref="A64" r:id="rId1" xr:uid="{2645B19F-3F1A-4780-9268-9854FC6CFD6F}"/>
  </hyperlinks>
  <pageMargins left="0.23622047244094491" right="0.23622047244094491" top="0.74803149606299213" bottom="0.74803149606299213" header="0.31496062992125984" footer="0.31496062992125984"/>
  <pageSetup scale="53" fitToHeight="0" orientation="portrait" horizontalDpi="300" verticalDpi="300" r:id="rId2"/>
  <headerFooter>
    <oddHeader>&amp;C&amp;"-,Bold"&amp;16LOT3478-ENERPAC-PARTS-JAN2024</oddHeader>
    <oddFooter>&amp;Cwww.deadstockbroker.com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4" ma:contentTypeDescription="Create a new document." ma:contentTypeScope="" ma:versionID="fc2d4641915a180f1e4670f75fb0081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5a3d2ef5a44ee2f616a9e813f57aae0e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DDDBD-4C70-4F30-AF9E-B2812F37755D}">
  <ds:schemaRefs>
    <ds:schemaRef ds:uri="http://schemas.microsoft.com/office/2006/metadata/properties"/>
    <ds:schemaRef ds:uri="http://schemas.microsoft.com/office/infopath/2007/PartnerControls"/>
    <ds:schemaRef ds:uri="7b980d54-fb3b-4691-b049-e5b055ee490f"/>
    <ds:schemaRef ds:uri="a1f57df6-6275-4732-8645-88a65728498f"/>
  </ds:schemaRefs>
</ds:datastoreItem>
</file>

<file path=customXml/itemProps2.xml><?xml version="1.0" encoding="utf-8"?>
<ds:datastoreItem xmlns:ds="http://schemas.openxmlformats.org/officeDocument/2006/customXml" ds:itemID="{EEBA3EE8-D744-4D84-90EE-4C9BC01958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C8368-AFD3-4F8E-A3DC-B57E0016F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LOT3478</vt:lpstr>
      <vt:lpstr>'LOT3478'!Print_Titles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Tonner, John</dc:creator>
  <cp:lastModifiedBy>John Gregory</cp:lastModifiedBy>
  <cp:lastPrinted>2024-01-17T16:44:02Z</cp:lastPrinted>
  <dcterms:created xsi:type="dcterms:W3CDTF">2022-06-22T16:00:04Z</dcterms:created>
  <dcterms:modified xsi:type="dcterms:W3CDTF">2024-01-17T16:44:05Z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0x0101009000711FF9D9D842B3E30DDB3CC8BE72</vt:lpwstr>
  </property>
</Properties>
</file>