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3476 AEROQUIP HOSE WITH FLEXMASTER GASKETS (WD CO-AUTO)/"/>
    </mc:Choice>
  </mc:AlternateContent>
  <xr:revisionPtr revIDLastSave="199" documentId="13_ncr:1_{12A43A13-E446-4CDC-AA9E-D87E1CE02AA1}" xr6:coauthVersionLast="47" xr6:coauthVersionMax="47" xr10:uidLastSave="{5FCC55BA-D9C8-409B-842B-365A2A466E3C}"/>
  <bookViews>
    <workbookView xWindow="28680" yWindow="-120" windowWidth="29040" windowHeight="15720" xr2:uid="{00000000-000D-0000-FFFF-FFFF00000000}"/>
  </bookViews>
  <sheets>
    <sheet name="LOT3456" sheetId="1" r:id="rId1"/>
  </sheets>
  <definedNames>
    <definedName name="_xlnm.Print_Titles" localSheetId="0">'LOT3456'!$1:$1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1" l="1"/>
  <c r="F36" i="1"/>
  <c r="F37" i="1"/>
  <c r="F38" i="1"/>
  <c r="F39" i="1"/>
  <c r="F40" i="1"/>
  <c r="F41" i="1"/>
  <c r="F42" i="1"/>
  <c r="F43" i="1"/>
  <c r="F44" i="1"/>
  <c r="F45" i="1"/>
  <c r="F46" i="1"/>
  <c r="F34" i="1"/>
  <c r="E35" i="1"/>
  <c r="G35" i="1" s="1"/>
  <c r="E36" i="1"/>
  <c r="G36" i="1" s="1"/>
  <c r="E37" i="1"/>
  <c r="G37" i="1" s="1"/>
  <c r="E38" i="1"/>
  <c r="G38" i="1" s="1"/>
  <c r="E39" i="1"/>
  <c r="G39" i="1" s="1"/>
  <c r="E40" i="1"/>
  <c r="G40" i="1" s="1"/>
  <c r="E41" i="1"/>
  <c r="G41" i="1" s="1"/>
  <c r="E42" i="1"/>
  <c r="G42" i="1" s="1"/>
  <c r="E43" i="1"/>
  <c r="G43" i="1" s="1"/>
  <c r="E44" i="1"/>
  <c r="G44" i="1" s="1"/>
  <c r="E45" i="1"/>
  <c r="G45" i="1" s="1"/>
  <c r="E46" i="1"/>
  <c r="G46" i="1" s="1"/>
  <c r="E34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5" i="1"/>
  <c r="E6" i="1"/>
  <c r="G6" i="1" s="1"/>
  <c r="E7" i="1"/>
  <c r="G7" i="1" s="1"/>
  <c r="E8" i="1"/>
  <c r="G8" i="1" s="1"/>
  <c r="E9" i="1"/>
  <c r="G9" i="1" s="1"/>
  <c r="E10" i="1"/>
  <c r="G10" i="1" s="1"/>
  <c r="E11" i="1"/>
  <c r="G11" i="1" s="1"/>
  <c r="E12" i="1"/>
  <c r="G12" i="1" s="1"/>
  <c r="E13" i="1"/>
  <c r="G13" i="1" s="1"/>
  <c r="E14" i="1"/>
  <c r="G14" i="1" s="1"/>
  <c r="E15" i="1"/>
  <c r="G15" i="1" s="1"/>
  <c r="E16" i="1"/>
  <c r="G16" i="1" s="1"/>
  <c r="E17" i="1"/>
  <c r="G17" i="1" s="1"/>
  <c r="E18" i="1"/>
  <c r="G18" i="1" s="1"/>
  <c r="E19" i="1"/>
  <c r="G19" i="1" s="1"/>
  <c r="E20" i="1"/>
  <c r="G20" i="1" s="1"/>
  <c r="E21" i="1"/>
  <c r="G21" i="1" s="1"/>
  <c r="E22" i="1"/>
  <c r="G22" i="1" s="1"/>
  <c r="E23" i="1"/>
  <c r="G23" i="1" s="1"/>
  <c r="E24" i="1"/>
  <c r="G24" i="1" s="1"/>
  <c r="E25" i="1"/>
  <c r="G25" i="1" s="1"/>
  <c r="E26" i="1"/>
  <c r="G26" i="1" s="1"/>
  <c r="E27" i="1"/>
  <c r="G27" i="1" s="1"/>
  <c r="E28" i="1"/>
  <c r="G28" i="1" s="1"/>
  <c r="E29" i="1"/>
  <c r="G29" i="1" s="1"/>
  <c r="E5" i="1"/>
  <c r="E30" i="1" s="1"/>
  <c r="E47" i="1" l="1"/>
  <c r="G47" i="1" s="1"/>
  <c r="G5" i="1"/>
  <c r="G30" i="1" s="1"/>
  <c r="G34" i="1"/>
</calcChain>
</file>

<file path=xl/sharedStrings.xml><?xml version="1.0" encoding="utf-8"?>
<sst xmlns="http://schemas.openxmlformats.org/spreadsheetml/2006/main" count="109" uniqueCount="67">
  <si>
    <t>Qty</t>
  </si>
  <si>
    <t>THE SUPPLIER IS LOOKING FOR REASONABLE OFFERS ON THIS INVENTORY</t>
  </si>
  <si>
    <t>MILLIONS MORE AT 35% - 60% DISCOUNT ON OUR WEBSITE</t>
  </si>
  <si>
    <r>
      <t xml:space="preserve">REPLACEMENT COSTS ARE SHOWN FOR </t>
    </r>
    <r>
      <rPr>
        <b/>
        <i/>
        <u/>
        <sz val="12"/>
        <color indexed="10"/>
        <rFont val="Arial"/>
        <family val="2"/>
      </rPr>
      <t>REFERENCE ONLY</t>
    </r>
  </si>
  <si>
    <t>ALL PRODUCT GUARANTEED</t>
  </si>
  <si>
    <t>MAKE AN OFFER</t>
  </si>
  <si>
    <t>DOES YOUR VENDOR GIVE YOU EXTRA DISCOUNTS? - WE DO!</t>
  </si>
  <si>
    <t>www.deadstockbroker.com</t>
  </si>
  <si>
    <r>
      <t xml:space="preserve">Unit Replacement Cost </t>
    </r>
    <r>
      <rPr>
        <b/>
        <sz val="11"/>
        <color rgb="FFFF0000"/>
        <rFont val="Calibri"/>
        <family val="2"/>
        <scheme val="minor"/>
      </rPr>
      <t>CAD</t>
    </r>
  </si>
  <si>
    <r>
      <t xml:space="preserve">Total Replacement Cost </t>
    </r>
    <r>
      <rPr>
        <b/>
        <sz val="11"/>
        <color rgb="FFFF0000"/>
        <rFont val="Calibri"/>
        <family val="2"/>
        <scheme val="minor"/>
      </rPr>
      <t>CAD</t>
    </r>
  </si>
  <si>
    <r>
      <t xml:space="preserve">Unit Replacement Cost </t>
    </r>
    <r>
      <rPr>
        <b/>
        <sz val="11"/>
        <color rgb="FFFF0000"/>
        <rFont val="Calibri"/>
        <family val="2"/>
        <scheme val="minor"/>
      </rPr>
      <t>USD</t>
    </r>
  </si>
  <si>
    <r>
      <t xml:space="preserve">Total Replacement Cost </t>
    </r>
    <r>
      <rPr>
        <b/>
        <sz val="11"/>
        <color rgb="FFFF0000"/>
        <rFont val="Calibri"/>
        <family val="2"/>
        <scheme val="minor"/>
      </rPr>
      <t>USD</t>
    </r>
  </si>
  <si>
    <t>ID</t>
  </si>
  <si>
    <t>Brand</t>
  </si>
  <si>
    <t>Part Number</t>
  </si>
  <si>
    <t>FLEXMASTER</t>
  </si>
  <si>
    <t>GASKETS</t>
  </si>
  <si>
    <t>NK1000061C075</t>
  </si>
  <si>
    <t>NK1000061C100</t>
  </si>
  <si>
    <t>NK1000061C300</t>
  </si>
  <si>
    <t>NK1000061C350</t>
  </si>
  <si>
    <t>NK1000062C125</t>
  </si>
  <si>
    <t>NK1000062C150</t>
  </si>
  <si>
    <t>NK1000062C200</t>
  </si>
  <si>
    <t>NK1000062C300</t>
  </si>
  <si>
    <t>NK1000063C075</t>
  </si>
  <si>
    <t>NK1000063C100</t>
  </si>
  <si>
    <t>NK1000063C125</t>
  </si>
  <si>
    <t>NK1000063C500</t>
  </si>
  <si>
    <t>NK1000063S075</t>
  </si>
  <si>
    <t>NK1000063S100</t>
  </si>
  <si>
    <t>NK1000063S125</t>
  </si>
  <si>
    <t>NK1000063S400</t>
  </si>
  <si>
    <t>NK1000064C125</t>
  </si>
  <si>
    <t>NK1000061d400</t>
  </si>
  <si>
    <t>NK1000061C200</t>
  </si>
  <si>
    <t>NK1000063C200</t>
  </si>
  <si>
    <t>NK1000063C250</t>
  </si>
  <si>
    <t>NK1000063C300</t>
  </si>
  <si>
    <t>NK1000063C350</t>
  </si>
  <si>
    <t>NK1000063S150</t>
  </si>
  <si>
    <t>NK1000063S250</t>
  </si>
  <si>
    <t>COMPLETE FITTING</t>
  </si>
  <si>
    <t>NH1650C250B0650</t>
  </si>
  <si>
    <t>NH1600C250B0650</t>
  </si>
  <si>
    <t>NH1600C050B0225</t>
  </si>
  <si>
    <t>NH1625C125B0288</t>
  </si>
  <si>
    <t>NH1650C350B0650</t>
  </si>
  <si>
    <t>NH1600C350B0650</t>
  </si>
  <si>
    <t>NH1600N125B0323</t>
  </si>
  <si>
    <t>NH1625C250B0400</t>
  </si>
  <si>
    <t>NH1652C100B</t>
  </si>
  <si>
    <t>NH100085-400YF</t>
  </si>
  <si>
    <t>NH100085-350YF</t>
  </si>
  <si>
    <t>NH100085-150YF</t>
  </si>
  <si>
    <t>AEROQUIP HOSE</t>
  </si>
  <si>
    <t>GH781-16</t>
  </si>
  <si>
    <t>25'</t>
  </si>
  <si>
    <t>GH781-12</t>
  </si>
  <si>
    <t>50'</t>
  </si>
  <si>
    <t>GH781-8</t>
  </si>
  <si>
    <t>314'</t>
  </si>
  <si>
    <t>GH781-6</t>
  </si>
  <si>
    <t>994'</t>
  </si>
  <si>
    <t>GH781-4</t>
  </si>
  <si>
    <t>546'</t>
  </si>
  <si>
    <t>AEROQUIP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</si>
</sst>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Arial"/>
      <family val="2"/>
    </font>
    <font>
      <b/>
      <sz val="2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u/>
      <sz val="12"/>
      <color indexed="10"/>
      <name val="Arial"/>
      <family val="2"/>
    </font>
    <font>
      <u/>
      <sz val="11"/>
      <color theme="1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38">
    <xf numFmtId="0" fontId="0" fillId="0" borderId="0" xfId="0"/>
    <xf numFmtId="0" fontId="3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/>
    <xf numFmtId="165" fontId="2" fillId="0" borderId="0" xfId="1" applyNumberFormat="1" applyFont="1" applyAlignment="1">
      <alignment horizontal="right" vertical="center"/>
    </xf>
    <xf numFmtId="0" fontId="12" fillId="0" borderId="0" xfId="0" applyFont="1"/>
    <xf numFmtId="0" fontId="0" fillId="0" borderId="0" xfId="0" applyAlignment="1">
      <alignment horizontal="center"/>
    </xf>
    <xf numFmtId="165" fontId="0" fillId="0" borderId="0" xfId="0" applyNumberFormat="1"/>
    <xf numFmtId="0" fontId="11" fillId="0" borderId="1" xfId="0" applyFont="1" applyBorder="1"/>
    <xf numFmtId="165" fontId="11" fillId="0" borderId="1" xfId="0" applyNumberFormat="1" applyFont="1" applyBorder="1"/>
    <xf numFmtId="0" fontId="13" fillId="2" borderId="2" xfId="0" applyFont="1" applyFill="1" applyBorder="1" applyAlignment="1">
      <alignment vertical="center" wrapText="1" readingOrder="1"/>
    </xf>
    <xf numFmtId="0" fontId="13" fillId="2" borderId="2" xfId="0" applyFont="1" applyFill="1" applyBorder="1" applyAlignment="1">
      <alignment horizontal="center" vertical="center" wrapText="1" readingOrder="1"/>
    </xf>
    <xf numFmtId="165" fontId="13" fillId="2" borderId="2" xfId="1" applyNumberFormat="1" applyFont="1" applyFill="1" applyBorder="1" applyAlignment="1">
      <alignment horizontal="right" vertical="center" wrapText="1" readingOrder="1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165" fontId="11" fillId="0" borderId="1" xfId="1" applyNumberFormat="1" applyFont="1" applyBorder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165" fontId="11" fillId="0" borderId="0" xfId="1" applyNumberFormat="1" applyFont="1" applyBorder="1" applyAlignment="1">
      <alignment horizontal="right" vertical="center"/>
    </xf>
    <xf numFmtId="0" fontId="11" fillId="0" borderId="0" xfId="0" applyFont="1"/>
    <xf numFmtId="165" fontId="11" fillId="0" borderId="0" xfId="0" applyNumberFormat="1" applyFont="1"/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2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165" fontId="0" fillId="0" borderId="0" xfId="0" applyNumberFormat="1" applyFont="1"/>
    <xf numFmtId="0" fontId="0" fillId="0" borderId="3" xfId="0" applyFont="1" applyBorder="1"/>
    <xf numFmtId="0" fontId="0" fillId="0" borderId="3" xfId="0" applyFont="1" applyBorder="1" applyAlignment="1">
      <alignment horizontal="center"/>
    </xf>
    <xf numFmtId="165" fontId="0" fillId="0" borderId="3" xfId="0" applyNumberFormat="1" applyFont="1" applyBorder="1"/>
    <xf numFmtId="165" fontId="0" fillId="0" borderId="0" xfId="1" applyNumberFormat="1" applyFont="1" applyAlignment="1">
      <alignment horizontal="right" vertical="center"/>
    </xf>
    <xf numFmtId="0" fontId="0" fillId="0" borderId="0" xfId="0" applyFont="1" applyAlignment="1">
      <alignment vertical="center"/>
    </xf>
    <xf numFmtId="165" fontId="0" fillId="0" borderId="3" xfId="1" applyNumberFormat="1" applyFont="1" applyBorder="1" applyAlignment="1">
      <alignment horizontal="right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34636</xdr:rowOff>
    </xdr:from>
    <xdr:to>
      <xdr:col>1</xdr:col>
      <xdr:colOff>3228279</xdr:colOff>
      <xdr:row>104</xdr:row>
      <xdr:rowOff>86591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D3C431-35B0-1220-E97B-C61E12F27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54543" y="14318588"/>
          <a:ext cx="5974773" cy="4665688"/>
        </a:xfrm>
        <a:prstGeom prst="rect">
          <a:avLst/>
        </a:prstGeom>
      </xdr:spPr>
    </xdr:pic>
    <xdr:clientData/>
  </xdr:twoCellAnchor>
  <xdr:twoCellAnchor editAs="oneCell">
    <xdr:from>
      <xdr:col>1</xdr:col>
      <xdr:colOff>3359727</xdr:colOff>
      <xdr:row>66</xdr:row>
      <xdr:rowOff>17318</xdr:rowOff>
    </xdr:from>
    <xdr:to>
      <xdr:col>8</xdr:col>
      <xdr:colOff>467591</xdr:colOff>
      <xdr:row>104</xdr:row>
      <xdr:rowOff>121228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3B6C25-401A-A1EE-1EE4-4258FFEEA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43795" y="14400068"/>
          <a:ext cx="6026728" cy="45200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eadstockbroker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65"/>
  <sheetViews>
    <sheetView tabSelected="1" zoomScaleNormal="100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21.5703125" style="2" customWidth="1"/>
    <col min="2" max="2" width="51.7109375" style="2" customWidth="1"/>
    <col min="3" max="3" width="6.140625" style="3" customWidth="1"/>
    <col min="4" max="5" width="13.140625" style="5" bestFit="1" customWidth="1"/>
    <col min="6" max="6" width="13.140625" style="1" customWidth="1"/>
    <col min="7" max="7" width="13.42578125" style="1" customWidth="1"/>
    <col min="8" max="8" width="0" style="22" hidden="1" customWidth="1"/>
    <col min="9" max="16384" width="9.140625" style="1"/>
  </cols>
  <sheetData>
    <row r="1" spans="1:8" ht="53.25" customHeight="1" x14ac:dyDescent="0.2">
      <c r="A1" s="11" t="s">
        <v>13</v>
      </c>
      <c r="B1" s="11" t="s">
        <v>14</v>
      </c>
      <c r="C1" s="12" t="s">
        <v>0</v>
      </c>
      <c r="D1" s="13" t="s">
        <v>8</v>
      </c>
      <c r="E1" s="13" t="s">
        <v>9</v>
      </c>
      <c r="F1" s="13" t="s">
        <v>10</v>
      </c>
      <c r="G1" s="13" t="s">
        <v>11</v>
      </c>
      <c r="H1" s="23" t="s">
        <v>12</v>
      </c>
    </row>
    <row r="2" spans="1:8" ht="14.25" customHeight="1" x14ac:dyDescent="0.25">
      <c r="B2"/>
      <c r="C2" s="7"/>
      <c r="E2" s="8"/>
      <c r="F2" s="8"/>
      <c r="G2" s="8"/>
      <c r="H2" s="22">
        <v>62997</v>
      </c>
    </row>
    <row r="3" spans="1:8" ht="15" x14ac:dyDescent="0.25">
      <c r="A3" s="20" t="s">
        <v>16</v>
      </c>
      <c r="B3" s="29"/>
      <c r="C3" s="30"/>
      <c r="D3" s="35"/>
      <c r="E3" s="31"/>
      <c r="F3" s="31"/>
      <c r="G3" s="31"/>
      <c r="H3" s="22">
        <v>62841</v>
      </c>
    </row>
    <row r="4" spans="1:8" ht="15" x14ac:dyDescent="0.25">
      <c r="A4" s="36"/>
      <c r="B4" s="29"/>
      <c r="C4" s="30"/>
      <c r="D4" s="35"/>
      <c r="E4" s="31"/>
      <c r="F4" s="31"/>
      <c r="G4" s="31"/>
      <c r="H4" s="22">
        <v>62907</v>
      </c>
    </row>
    <row r="5" spans="1:8" ht="15" x14ac:dyDescent="0.25">
      <c r="A5" s="29" t="s">
        <v>15</v>
      </c>
      <c r="B5" s="29" t="s">
        <v>17</v>
      </c>
      <c r="C5" s="30">
        <v>2</v>
      </c>
      <c r="D5" s="35">
        <v>7.84</v>
      </c>
      <c r="E5" s="31">
        <f>C5*D5</f>
        <v>15.68</v>
      </c>
      <c r="F5" s="31">
        <f>D5/1.3</f>
        <v>6.0307692307692307</v>
      </c>
      <c r="G5" s="31">
        <f>E5/1.3</f>
        <v>12.061538461538461</v>
      </c>
      <c r="H5" s="22">
        <v>62970</v>
      </c>
    </row>
    <row r="6" spans="1:8" ht="15" x14ac:dyDescent="0.25">
      <c r="A6" s="29" t="s">
        <v>15</v>
      </c>
      <c r="B6" s="29" t="s">
        <v>18</v>
      </c>
      <c r="C6" s="30">
        <v>31</v>
      </c>
      <c r="D6" s="35">
        <v>2.09</v>
      </c>
      <c r="E6" s="31">
        <f t="shared" ref="E6:E29" si="0">C6*D6</f>
        <v>64.789999999999992</v>
      </c>
      <c r="F6" s="31">
        <f t="shared" ref="F6:F29" si="1">D6/1.3</f>
        <v>1.6076923076923075</v>
      </c>
      <c r="G6" s="31">
        <f t="shared" ref="G6:G29" si="2">E6/1.3</f>
        <v>49.83846153846153</v>
      </c>
      <c r="H6" s="22">
        <v>63009</v>
      </c>
    </row>
    <row r="7" spans="1:8" ht="15" x14ac:dyDescent="0.25">
      <c r="A7" s="29" t="s">
        <v>15</v>
      </c>
      <c r="B7" s="29" t="s">
        <v>35</v>
      </c>
      <c r="C7" s="30">
        <v>12</v>
      </c>
      <c r="D7" s="35">
        <v>10.44</v>
      </c>
      <c r="E7" s="31">
        <f t="shared" si="0"/>
        <v>125.28</v>
      </c>
      <c r="F7" s="31">
        <f t="shared" si="1"/>
        <v>8.0307692307692307</v>
      </c>
      <c r="G7" s="31">
        <f t="shared" si="2"/>
        <v>96.369230769230768</v>
      </c>
      <c r="H7" s="22">
        <v>63026</v>
      </c>
    </row>
    <row r="8" spans="1:8" ht="15" x14ac:dyDescent="0.25">
      <c r="A8" s="29" t="s">
        <v>15</v>
      </c>
      <c r="B8" s="29" t="s">
        <v>19</v>
      </c>
      <c r="C8" s="30">
        <v>9</v>
      </c>
      <c r="D8" s="35">
        <v>12.42</v>
      </c>
      <c r="E8" s="31">
        <f t="shared" si="0"/>
        <v>111.78</v>
      </c>
      <c r="F8" s="31">
        <f t="shared" si="1"/>
        <v>9.5538461538461537</v>
      </c>
      <c r="G8" s="31">
        <f t="shared" si="2"/>
        <v>85.984615384615381</v>
      </c>
      <c r="H8" s="22">
        <v>63057</v>
      </c>
    </row>
    <row r="9" spans="1:8" ht="15" x14ac:dyDescent="0.25">
      <c r="A9" s="29" t="s">
        <v>15</v>
      </c>
      <c r="B9" s="29" t="s">
        <v>20</v>
      </c>
      <c r="C9" s="30">
        <v>48</v>
      </c>
      <c r="D9" s="35">
        <v>16.41</v>
      </c>
      <c r="E9" s="31">
        <f t="shared" si="0"/>
        <v>787.68000000000006</v>
      </c>
      <c r="F9" s="31">
        <f t="shared" si="1"/>
        <v>12.623076923076923</v>
      </c>
      <c r="G9" s="31">
        <f t="shared" si="2"/>
        <v>605.90769230769229</v>
      </c>
      <c r="H9" s="22">
        <v>62988</v>
      </c>
    </row>
    <row r="10" spans="1:8" ht="15" x14ac:dyDescent="0.25">
      <c r="A10" s="29" t="s">
        <v>15</v>
      </c>
      <c r="B10" s="29" t="s">
        <v>21</v>
      </c>
      <c r="C10" s="30">
        <v>7</v>
      </c>
      <c r="D10" s="35">
        <v>8.3000000000000007</v>
      </c>
      <c r="E10" s="31">
        <f t="shared" si="0"/>
        <v>58.100000000000009</v>
      </c>
      <c r="F10" s="31">
        <f t="shared" si="1"/>
        <v>6.384615384615385</v>
      </c>
      <c r="G10" s="31">
        <f t="shared" si="2"/>
        <v>44.692307692307701</v>
      </c>
      <c r="H10" s="22">
        <v>62998</v>
      </c>
    </row>
    <row r="11" spans="1:8" ht="15" x14ac:dyDescent="0.25">
      <c r="A11" s="29" t="s">
        <v>15</v>
      </c>
      <c r="B11" s="29" t="s">
        <v>22</v>
      </c>
      <c r="C11" s="30">
        <v>9</v>
      </c>
      <c r="D11" s="35">
        <v>8.3000000000000007</v>
      </c>
      <c r="E11" s="31">
        <f t="shared" si="0"/>
        <v>74.7</v>
      </c>
      <c r="F11" s="31">
        <f t="shared" si="1"/>
        <v>6.384615384615385</v>
      </c>
      <c r="G11" s="31">
        <f t="shared" si="2"/>
        <v>57.46153846153846</v>
      </c>
      <c r="H11" s="22">
        <v>63051</v>
      </c>
    </row>
    <row r="12" spans="1:8" ht="15" x14ac:dyDescent="0.25">
      <c r="A12" s="29" t="s">
        <v>15</v>
      </c>
      <c r="B12" s="29" t="s">
        <v>23</v>
      </c>
      <c r="C12" s="30">
        <v>2</v>
      </c>
      <c r="D12" s="35">
        <v>6.97</v>
      </c>
      <c r="E12" s="31">
        <f t="shared" si="0"/>
        <v>13.94</v>
      </c>
      <c r="F12" s="31">
        <f t="shared" si="1"/>
        <v>5.3615384615384611</v>
      </c>
      <c r="G12" s="31">
        <f t="shared" si="2"/>
        <v>10.723076923076922</v>
      </c>
      <c r="H12" s="22">
        <v>65947</v>
      </c>
    </row>
    <row r="13" spans="1:8" ht="15" x14ac:dyDescent="0.25">
      <c r="A13" s="29" t="s">
        <v>15</v>
      </c>
      <c r="B13" s="29" t="s">
        <v>24</v>
      </c>
      <c r="C13" s="30">
        <v>9</v>
      </c>
      <c r="D13" s="35">
        <v>37.14</v>
      </c>
      <c r="E13" s="31">
        <f t="shared" si="0"/>
        <v>334.26</v>
      </c>
      <c r="F13" s="31">
        <f t="shared" si="1"/>
        <v>28.569230769230767</v>
      </c>
      <c r="G13" s="31">
        <f t="shared" si="2"/>
        <v>257.12307692307689</v>
      </c>
      <c r="H13" s="22">
        <v>62923</v>
      </c>
    </row>
    <row r="14" spans="1:8" ht="15" x14ac:dyDescent="0.25">
      <c r="A14" s="29" t="s">
        <v>15</v>
      </c>
      <c r="B14" s="29" t="s">
        <v>25</v>
      </c>
      <c r="C14" s="30">
        <v>5</v>
      </c>
      <c r="D14" s="35">
        <v>1.33</v>
      </c>
      <c r="E14" s="31">
        <f t="shared" si="0"/>
        <v>6.65</v>
      </c>
      <c r="F14" s="31">
        <f t="shared" si="1"/>
        <v>1.023076923076923</v>
      </c>
      <c r="G14" s="31">
        <f t="shared" si="2"/>
        <v>5.1153846153846159</v>
      </c>
      <c r="H14" s="22">
        <v>63038</v>
      </c>
    </row>
    <row r="15" spans="1:8" ht="15" x14ac:dyDescent="0.25">
      <c r="A15" s="29" t="s">
        <v>15</v>
      </c>
      <c r="B15" s="29" t="s">
        <v>26</v>
      </c>
      <c r="C15" s="30">
        <v>22</v>
      </c>
      <c r="D15" s="35">
        <v>1.51</v>
      </c>
      <c r="E15" s="31">
        <f t="shared" si="0"/>
        <v>33.22</v>
      </c>
      <c r="F15" s="31">
        <f t="shared" si="1"/>
        <v>1.1615384615384614</v>
      </c>
      <c r="G15" s="31">
        <f t="shared" si="2"/>
        <v>25.553846153846152</v>
      </c>
      <c r="H15" s="22">
        <v>63010</v>
      </c>
    </row>
    <row r="16" spans="1:8" ht="15" x14ac:dyDescent="0.25">
      <c r="A16" s="29" t="s">
        <v>15</v>
      </c>
      <c r="B16" s="29" t="s">
        <v>27</v>
      </c>
      <c r="C16" s="30">
        <v>1</v>
      </c>
      <c r="D16" s="35">
        <v>3.68</v>
      </c>
      <c r="E16" s="31">
        <f t="shared" si="0"/>
        <v>3.68</v>
      </c>
      <c r="F16" s="31">
        <f t="shared" si="1"/>
        <v>2.8307692307692309</v>
      </c>
      <c r="G16" s="31">
        <f t="shared" si="2"/>
        <v>2.8307692307692309</v>
      </c>
      <c r="H16" s="22">
        <v>63039</v>
      </c>
    </row>
    <row r="17" spans="1:8" ht="15" x14ac:dyDescent="0.25">
      <c r="A17" s="29" t="s">
        <v>15</v>
      </c>
      <c r="B17" s="29" t="s">
        <v>36</v>
      </c>
      <c r="C17" s="30">
        <v>5</v>
      </c>
      <c r="D17" s="35">
        <v>3.8</v>
      </c>
      <c r="E17" s="31">
        <f t="shared" si="0"/>
        <v>19</v>
      </c>
      <c r="F17" s="31">
        <f t="shared" si="1"/>
        <v>2.9230769230769229</v>
      </c>
      <c r="G17" s="31">
        <f t="shared" si="2"/>
        <v>14.615384615384615</v>
      </c>
      <c r="H17" s="22">
        <v>62990</v>
      </c>
    </row>
    <row r="18" spans="1:8" ht="15" x14ac:dyDescent="0.25">
      <c r="A18" s="29" t="s">
        <v>15</v>
      </c>
      <c r="B18" s="29" t="s">
        <v>37</v>
      </c>
      <c r="C18" s="30">
        <v>2</v>
      </c>
      <c r="D18" s="35">
        <v>6.59</v>
      </c>
      <c r="E18" s="31">
        <f t="shared" si="0"/>
        <v>13.18</v>
      </c>
      <c r="F18" s="31">
        <f t="shared" si="1"/>
        <v>5.069230769230769</v>
      </c>
      <c r="G18" s="31">
        <f t="shared" si="2"/>
        <v>10.138461538461538</v>
      </c>
      <c r="H18" s="22">
        <v>63000</v>
      </c>
    </row>
    <row r="19" spans="1:8" ht="15" x14ac:dyDescent="0.25">
      <c r="A19" s="29" t="s">
        <v>15</v>
      </c>
      <c r="B19" s="29" t="s">
        <v>38</v>
      </c>
      <c r="C19" s="30">
        <v>3</v>
      </c>
      <c r="D19" s="35">
        <v>8.07</v>
      </c>
      <c r="E19" s="31">
        <f t="shared" si="0"/>
        <v>24.21</v>
      </c>
      <c r="F19" s="31">
        <f t="shared" si="1"/>
        <v>6.2076923076923078</v>
      </c>
      <c r="G19" s="31">
        <f t="shared" si="2"/>
        <v>18.623076923076923</v>
      </c>
      <c r="H19" s="22">
        <v>62940</v>
      </c>
    </row>
    <row r="20" spans="1:8" ht="15" x14ac:dyDescent="0.25">
      <c r="A20" s="29" t="s">
        <v>15</v>
      </c>
      <c r="B20" s="29" t="s">
        <v>39</v>
      </c>
      <c r="C20" s="30">
        <v>19</v>
      </c>
      <c r="D20" s="35">
        <v>10.98</v>
      </c>
      <c r="E20" s="31">
        <f t="shared" si="0"/>
        <v>208.62</v>
      </c>
      <c r="F20" s="31">
        <f t="shared" si="1"/>
        <v>8.4461538461538463</v>
      </c>
      <c r="G20" s="31">
        <f t="shared" si="2"/>
        <v>160.47692307692307</v>
      </c>
      <c r="H20" s="22">
        <v>62924</v>
      </c>
    </row>
    <row r="21" spans="1:8" ht="15" x14ac:dyDescent="0.25">
      <c r="A21" s="29" t="s">
        <v>15</v>
      </c>
      <c r="B21" s="29" t="s">
        <v>28</v>
      </c>
      <c r="C21" s="30">
        <v>10</v>
      </c>
      <c r="D21" s="35">
        <v>16.350000000000001</v>
      </c>
      <c r="E21" s="31">
        <f t="shared" si="0"/>
        <v>163.5</v>
      </c>
      <c r="F21" s="31">
        <f t="shared" si="1"/>
        <v>12.576923076923078</v>
      </c>
      <c r="G21" s="31">
        <f t="shared" si="2"/>
        <v>125.76923076923076</v>
      </c>
      <c r="H21" s="22">
        <v>63003</v>
      </c>
    </row>
    <row r="22" spans="1:8" ht="15" x14ac:dyDescent="0.25">
      <c r="A22" s="29" t="s">
        <v>15</v>
      </c>
      <c r="B22" s="29" t="s">
        <v>29</v>
      </c>
      <c r="C22" s="30">
        <v>8</v>
      </c>
      <c r="D22" s="35">
        <v>8.07</v>
      </c>
      <c r="E22" s="31">
        <f t="shared" si="0"/>
        <v>64.56</v>
      </c>
      <c r="F22" s="31">
        <f t="shared" si="1"/>
        <v>6.2076923076923078</v>
      </c>
      <c r="G22" s="31">
        <f t="shared" si="2"/>
        <v>49.661538461538463</v>
      </c>
      <c r="H22" s="22">
        <v>63644</v>
      </c>
    </row>
    <row r="23" spans="1:8" ht="15" x14ac:dyDescent="0.25">
      <c r="A23" s="29" t="s">
        <v>15</v>
      </c>
      <c r="B23" s="29" t="s">
        <v>30</v>
      </c>
      <c r="C23" s="30">
        <v>13</v>
      </c>
      <c r="D23" s="35">
        <v>10.98</v>
      </c>
      <c r="E23" s="31">
        <f t="shared" si="0"/>
        <v>142.74</v>
      </c>
      <c r="F23" s="31">
        <f t="shared" si="1"/>
        <v>8.4461538461538463</v>
      </c>
      <c r="G23" s="31">
        <f t="shared" si="2"/>
        <v>109.8</v>
      </c>
      <c r="H23" s="22">
        <v>103757</v>
      </c>
    </row>
    <row r="24" spans="1:8" ht="15" x14ac:dyDescent="0.25">
      <c r="A24" s="29" t="s">
        <v>15</v>
      </c>
      <c r="B24" s="29" t="s">
        <v>31</v>
      </c>
      <c r="C24" s="30">
        <v>4</v>
      </c>
      <c r="D24" s="35">
        <v>16.350000000000001</v>
      </c>
      <c r="E24" s="31">
        <f t="shared" si="0"/>
        <v>65.400000000000006</v>
      </c>
      <c r="F24" s="31">
        <f t="shared" si="1"/>
        <v>12.576923076923078</v>
      </c>
      <c r="G24" s="31">
        <f t="shared" si="2"/>
        <v>50.307692307692314</v>
      </c>
      <c r="H24" s="22">
        <v>62999</v>
      </c>
    </row>
    <row r="25" spans="1:8" ht="15" x14ac:dyDescent="0.25">
      <c r="A25" s="29" t="s">
        <v>15</v>
      </c>
      <c r="B25" s="29" t="s">
        <v>40</v>
      </c>
      <c r="C25" s="30">
        <v>5</v>
      </c>
      <c r="D25" s="35">
        <v>1.82</v>
      </c>
      <c r="E25" s="31">
        <f t="shared" si="0"/>
        <v>9.1</v>
      </c>
      <c r="F25" s="31">
        <f t="shared" si="1"/>
        <v>1.4</v>
      </c>
      <c r="G25" s="31">
        <f t="shared" si="2"/>
        <v>6.9999999999999991</v>
      </c>
      <c r="H25" s="22">
        <v>63052</v>
      </c>
    </row>
    <row r="26" spans="1:8" ht="15" x14ac:dyDescent="0.25">
      <c r="A26" s="29" t="s">
        <v>15</v>
      </c>
      <c r="B26" s="29" t="s">
        <v>41</v>
      </c>
      <c r="C26" s="30">
        <v>6</v>
      </c>
      <c r="D26" s="35">
        <v>5.37</v>
      </c>
      <c r="E26" s="31">
        <f t="shared" si="0"/>
        <v>32.22</v>
      </c>
      <c r="F26" s="31">
        <f t="shared" si="1"/>
        <v>4.1307692307692303</v>
      </c>
      <c r="G26" s="31">
        <f t="shared" si="2"/>
        <v>24.784615384615382</v>
      </c>
      <c r="H26" s="22">
        <v>65948</v>
      </c>
    </row>
    <row r="27" spans="1:8" ht="15" x14ac:dyDescent="0.25">
      <c r="A27" s="29" t="s">
        <v>15</v>
      </c>
      <c r="B27" s="29" t="s">
        <v>32</v>
      </c>
      <c r="C27" s="30">
        <v>2</v>
      </c>
      <c r="D27" s="35">
        <v>93.2</v>
      </c>
      <c r="E27" s="31">
        <f t="shared" si="0"/>
        <v>186.4</v>
      </c>
      <c r="F27" s="31">
        <f t="shared" si="1"/>
        <v>71.692307692307693</v>
      </c>
      <c r="G27" s="31">
        <f t="shared" si="2"/>
        <v>143.38461538461539</v>
      </c>
      <c r="H27" s="22">
        <v>65950</v>
      </c>
    </row>
    <row r="28" spans="1:8" ht="15" x14ac:dyDescent="0.25">
      <c r="A28" s="29" t="s">
        <v>15</v>
      </c>
      <c r="B28" s="29" t="s">
        <v>33</v>
      </c>
      <c r="C28" s="30">
        <v>18</v>
      </c>
      <c r="D28" s="35">
        <v>1.93</v>
      </c>
      <c r="E28" s="31">
        <f t="shared" si="0"/>
        <v>34.74</v>
      </c>
      <c r="F28" s="31">
        <f t="shared" si="1"/>
        <v>1.4846153846153844</v>
      </c>
      <c r="G28" s="31">
        <f t="shared" si="2"/>
        <v>26.723076923076924</v>
      </c>
      <c r="H28" s="22">
        <v>62955</v>
      </c>
    </row>
    <row r="29" spans="1:8" ht="15" x14ac:dyDescent="0.25">
      <c r="A29" s="32" t="s">
        <v>15</v>
      </c>
      <c r="B29" s="32" t="s">
        <v>34</v>
      </c>
      <c r="C29" s="33">
        <v>2</v>
      </c>
      <c r="D29" s="37">
        <v>23.14</v>
      </c>
      <c r="E29" s="34">
        <f t="shared" si="0"/>
        <v>46.28</v>
      </c>
      <c r="F29" s="34">
        <f t="shared" si="1"/>
        <v>17.8</v>
      </c>
      <c r="G29" s="34">
        <f t="shared" si="2"/>
        <v>35.6</v>
      </c>
      <c r="H29" s="22">
        <v>62971</v>
      </c>
    </row>
    <row r="30" spans="1:8" ht="15" x14ac:dyDescent="0.25">
      <c r="A30" s="29"/>
      <c r="B30" s="29"/>
      <c r="C30" s="30"/>
      <c r="D30" s="35"/>
      <c r="E30" s="21">
        <f>SUM(E5:E29)</f>
        <v>2639.7100000000005</v>
      </c>
      <c r="F30" s="21"/>
      <c r="G30" s="21">
        <f>SUM(G5:G29)</f>
        <v>2030.5461538461534</v>
      </c>
      <c r="H30" s="22">
        <v>63040</v>
      </c>
    </row>
    <row r="31" spans="1:8" ht="15" x14ac:dyDescent="0.25">
      <c r="A31" s="29"/>
      <c r="B31" s="29"/>
      <c r="C31" s="30"/>
      <c r="D31" s="35"/>
      <c r="E31" s="31"/>
      <c r="F31" s="31"/>
      <c r="G31" s="31"/>
      <c r="H31" s="22">
        <v>63012</v>
      </c>
    </row>
    <row r="32" spans="1:8" ht="15" x14ac:dyDescent="0.25">
      <c r="A32" s="20" t="s">
        <v>42</v>
      </c>
      <c r="B32" s="29"/>
      <c r="C32" s="30"/>
      <c r="D32" s="35"/>
      <c r="E32" s="31"/>
      <c r="F32" s="31"/>
      <c r="G32" s="31"/>
      <c r="H32" s="22">
        <v>63029</v>
      </c>
    </row>
    <row r="33" spans="1:8" ht="15" x14ac:dyDescent="0.25">
      <c r="A33" s="29"/>
      <c r="B33" s="29"/>
      <c r="C33" s="30"/>
      <c r="D33" s="35"/>
      <c r="E33" s="31"/>
      <c r="F33" s="31"/>
      <c r="G33" s="31"/>
      <c r="H33" s="22">
        <v>63059</v>
      </c>
    </row>
    <row r="34" spans="1:8" ht="15" x14ac:dyDescent="0.25">
      <c r="A34" s="29" t="s">
        <v>15</v>
      </c>
      <c r="B34" s="29" t="s">
        <v>43</v>
      </c>
      <c r="C34" s="30">
        <v>1</v>
      </c>
      <c r="D34" s="35">
        <v>83.08</v>
      </c>
      <c r="E34" s="31">
        <f>C34*D34</f>
        <v>83.08</v>
      </c>
      <c r="F34" s="31">
        <f>D34/1.3</f>
        <v>63.907692307692301</v>
      </c>
      <c r="G34" s="31">
        <f>E34/1.3</f>
        <v>63.907692307692301</v>
      </c>
      <c r="H34" s="22">
        <v>62966</v>
      </c>
    </row>
    <row r="35" spans="1:8" ht="15" x14ac:dyDescent="0.25">
      <c r="A35" s="29" t="s">
        <v>15</v>
      </c>
      <c r="B35" s="29" t="s">
        <v>44</v>
      </c>
      <c r="C35" s="30">
        <v>1</v>
      </c>
      <c r="D35" s="35">
        <v>314.32</v>
      </c>
      <c r="E35" s="31">
        <f t="shared" ref="E35:E46" si="3">C35*D35</f>
        <v>314.32</v>
      </c>
      <c r="F35" s="31">
        <f t="shared" ref="F35:F46" si="4">D35/1.3</f>
        <v>241.78461538461536</v>
      </c>
      <c r="G35" s="31">
        <f t="shared" ref="G35:G47" si="5">E35/1.3</f>
        <v>241.78461538461536</v>
      </c>
      <c r="H35" s="22">
        <v>63025</v>
      </c>
    </row>
    <row r="36" spans="1:8" ht="15" x14ac:dyDescent="0.25">
      <c r="A36" s="29" t="s">
        <v>15</v>
      </c>
      <c r="B36" s="29" t="s">
        <v>45</v>
      </c>
      <c r="C36" s="30">
        <v>2</v>
      </c>
      <c r="D36" s="35">
        <v>44.73</v>
      </c>
      <c r="E36" s="31">
        <f t="shared" si="3"/>
        <v>89.46</v>
      </c>
      <c r="F36" s="31">
        <f t="shared" si="4"/>
        <v>34.407692307692301</v>
      </c>
      <c r="G36" s="31">
        <f t="shared" si="5"/>
        <v>68.815384615384602</v>
      </c>
      <c r="H36" s="22">
        <v>62991</v>
      </c>
    </row>
    <row r="37" spans="1:8" ht="15" x14ac:dyDescent="0.25">
      <c r="A37" s="29" t="s">
        <v>15</v>
      </c>
      <c r="B37" s="29" t="s">
        <v>46</v>
      </c>
      <c r="C37" s="30">
        <v>1</v>
      </c>
      <c r="D37" s="35">
        <v>30.2</v>
      </c>
      <c r="E37" s="31">
        <f t="shared" si="3"/>
        <v>30.2</v>
      </c>
      <c r="F37" s="31">
        <f t="shared" si="4"/>
        <v>23.23076923076923</v>
      </c>
      <c r="G37" s="31">
        <f t="shared" si="5"/>
        <v>23.23076923076923</v>
      </c>
      <c r="H37" s="22">
        <v>63001</v>
      </c>
    </row>
    <row r="38" spans="1:8" ht="15" x14ac:dyDescent="0.25">
      <c r="A38" s="29" t="s">
        <v>15</v>
      </c>
      <c r="B38" s="29" t="s">
        <v>47</v>
      </c>
      <c r="C38" s="30">
        <v>7</v>
      </c>
      <c r="D38" s="35">
        <v>125.76</v>
      </c>
      <c r="E38" s="31">
        <f t="shared" si="3"/>
        <v>880.32</v>
      </c>
      <c r="F38" s="31">
        <f t="shared" si="4"/>
        <v>96.738461538461536</v>
      </c>
      <c r="G38" s="31">
        <f t="shared" si="5"/>
        <v>677.16923076923081</v>
      </c>
      <c r="H38" s="22">
        <v>63001</v>
      </c>
    </row>
    <row r="39" spans="1:8" ht="15" x14ac:dyDescent="0.25">
      <c r="A39" s="29" t="s">
        <v>15</v>
      </c>
      <c r="B39" s="29" t="s">
        <v>48</v>
      </c>
      <c r="C39" s="30">
        <v>2</v>
      </c>
      <c r="D39" s="35">
        <v>110.5</v>
      </c>
      <c r="E39" s="31">
        <f t="shared" si="3"/>
        <v>221</v>
      </c>
      <c r="F39" s="31">
        <f t="shared" si="4"/>
        <v>85</v>
      </c>
      <c r="G39" s="31">
        <f t="shared" si="5"/>
        <v>170</v>
      </c>
      <c r="H39" s="22">
        <v>63053</v>
      </c>
    </row>
    <row r="40" spans="1:8" ht="15" x14ac:dyDescent="0.25">
      <c r="A40" s="29" t="s">
        <v>15</v>
      </c>
      <c r="B40" s="29" t="s">
        <v>49</v>
      </c>
      <c r="C40" s="30">
        <v>9</v>
      </c>
      <c r="D40" s="35">
        <v>26.32</v>
      </c>
      <c r="E40" s="31">
        <f t="shared" si="3"/>
        <v>236.88</v>
      </c>
      <c r="F40" s="31">
        <f t="shared" si="4"/>
        <v>20.246153846153845</v>
      </c>
      <c r="G40" s="31">
        <f t="shared" si="5"/>
        <v>182.21538461538461</v>
      </c>
      <c r="H40" s="22">
        <v>62941</v>
      </c>
    </row>
    <row r="41" spans="1:8" ht="15" x14ac:dyDescent="0.25">
      <c r="A41" s="29" t="s">
        <v>15</v>
      </c>
      <c r="B41" s="29" t="s">
        <v>50</v>
      </c>
      <c r="C41" s="30">
        <v>2</v>
      </c>
      <c r="D41" s="35">
        <v>48.32</v>
      </c>
      <c r="E41" s="31">
        <f t="shared" si="3"/>
        <v>96.64</v>
      </c>
      <c r="F41" s="31">
        <f t="shared" si="4"/>
        <v>37.169230769230765</v>
      </c>
      <c r="G41" s="31">
        <f t="shared" si="5"/>
        <v>74.33846153846153</v>
      </c>
      <c r="H41" s="22">
        <v>62925</v>
      </c>
    </row>
    <row r="42" spans="1:8" ht="15" x14ac:dyDescent="0.25">
      <c r="A42" s="29" t="s">
        <v>15</v>
      </c>
      <c r="B42" s="29" t="s">
        <v>46</v>
      </c>
      <c r="C42" s="30">
        <v>2</v>
      </c>
      <c r="D42" s="35">
        <v>30.2</v>
      </c>
      <c r="E42" s="31">
        <f t="shared" si="3"/>
        <v>60.4</v>
      </c>
      <c r="F42" s="31">
        <f t="shared" si="4"/>
        <v>23.23076923076923</v>
      </c>
      <c r="G42" s="31">
        <f t="shared" si="5"/>
        <v>46.46153846153846</v>
      </c>
      <c r="H42" s="22">
        <v>62952</v>
      </c>
    </row>
    <row r="43" spans="1:8" ht="15" x14ac:dyDescent="0.25">
      <c r="A43" s="29" t="s">
        <v>15</v>
      </c>
      <c r="B43" s="29" t="s">
        <v>51</v>
      </c>
      <c r="C43" s="30">
        <v>7</v>
      </c>
      <c r="D43" s="35">
        <v>38.14</v>
      </c>
      <c r="E43" s="31">
        <f t="shared" si="3"/>
        <v>266.98</v>
      </c>
      <c r="F43" s="31">
        <f t="shared" si="4"/>
        <v>29.338461538461537</v>
      </c>
      <c r="G43" s="31">
        <f t="shared" si="5"/>
        <v>205.36923076923077</v>
      </c>
      <c r="H43" s="22">
        <v>63042</v>
      </c>
    </row>
    <row r="44" spans="1:8" ht="15" x14ac:dyDescent="0.25">
      <c r="A44" s="29" t="s">
        <v>15</v>
      </c>
      <c r="B44" s="29" t="s">
        <v>52</v>
      </c>
      <c r="C44" s="30">
        <v>3</v>
      </c>
      <c r="D44" s="35">
        <v>18.7</v>
      </c>
      <c r="E44" s="31">
        <f t="shared" si="3"/>
        <v>56.099999999999994</v>
      </c>
      <c r="F44" s="31">
        <f t="shared" si="4"/>
        <v>14.384615384615383</v>
      </c>
      <c r="G44" s="31">
        <f t="shared" si="5"/>
        <v>43.153846153846146</v>
      </c>
      <c r="H44" s="22">
        <v>63042</v>
      </c>
    </row>
    <row r="45" spans="1:8" ht="15" x14ac:dyDescent="0.25">
      <c r="A45" s="29" t="s">
        <v>15</v>
      </c>
      <c r="B45" s="29" t="s">
        <v>53</v>
      </c>
      <c r="C45" s="30">
        <v>1</v>
      </c>
      <c r="D45" s="35">
        <v>18.5</v>
      </c>
      <c r="E45" s="31">
        <f t="shared" si="3"/>
        <v>18.5</v>
      </c>
      <c r="F45" s="31">
        <f t="shared" si="4"/>
        <v>14.23076923076923</v>
      </c>
      <c r="G45" s="31">
        <f t="shared" si="5"/>
        <v>14.23076923076923</v>
      </c>
      <c r="H45" s="22">
        <v>63030</v>
      </c>
    </row>
    <row r="46" spans="1:8" ht="15" x14ac:dyDescent="0.25">
      <c r="A46" s="32" t="s">
        <v>15</v>
      </c>
      <c r="B46" s="32" t="s">
        <v>54</v>
      </c>
      <c r="C46" s="33">
        <v>2</v>
      </c>
      <c r="D46" s="37">
        <v>4.13</v>
      </c>
      <c r="E46" s="34">
        <f t="shared" si="3"/>
        <v>8.26</v>
      </c>
      <c r="F46" s="34">
        <f t="shared" si="4"/>
        <v>3.1769230769230767</v>
      </c>
      <c r="G46" s="34">
        <f t="shared" si="5"/>
        <v>6.3538461538461535</v>
      </c>
      <c r="H46" s="22">
        <v>62992</v>
      </c>
    </row>
    <row r="47" spans="1:8" ht="15" x14ac:dyDescent="0.25">
      <c r="A47" s="29"/>
      <c r="B47" s="29"/>
      <c r="C47" s="30"/>
      <c r="D47" s="35"/>
      <c r="E47" s="21">
        <f>SUM(E34:E46)</f>
        <v>2362.1400000000008</v>
      </c>
      <c r="F47" s="21"/>
      <c r="G47" s="21">
        <f t="shared" si="5"/>
        <v>1817.0307692307697</v>
      </c>
      <c r="H47" s="22">
        <v>63004</v>
      </c>
    </row>
    <row r="48" spans="1:8" ht="15" x14ac:dyDescent="0.25">
      <c r="A48" s="29"/>
      <c r="B48" s="29"/>
      <c r="C48" s="30"/>
      <c r="D48" s="35"/>
      <c r="E48" s="31"/>
      <c r="F48" s="31"/>
      <c r="G48" s="31"/>
      <c r="H48" s="22">
        <v>63055</v>
      </c>
    </row>
    <row r="49" spans="1:8" ht="15" x14ac:dyDescent="0.25">
      <c r="A49" s="20" t="s">
        <v>55</v>
      </c>
      <c r="B49" s="29"/>
      <c r="C49" s="30"/>
      <c r="D49" s="35"/>
      <c r="E49" s="31"/>
      <c r="F49" s="31"/>
      <c r="G49" s="31"/>
      <c r="H49" s="22">
        <v>62936</v>
      </c>
    </row>
    <row r="50" spans="1:8" ht="15" x14ac:dyDescent="0.25">
      <c r="A50" s="20"/>
      <c r="B50" s="29"/>
      <c r="C50" s="30"/>
      <c r="D50" s="35"/>
      <c r="E50" s="31"/>
      <c r="F50" s="31"/>
      <c r="G50" s="31"/>
    </row>
    <row r="51" spans="1:8" ht="15" x14ac:dyDescent="0.25">
      <c r="A51" s="29" t="s">
        <v>66</v>
      </c>
      <c r="B51" s="29" t="s">
        <v>56</v>
      </c>
      <c r="C51" s="30" t="s">
        <v>57</v>
      </c>
      <c r="D51" s="35"/>
      <c r="E51" s="31"/>
      <c r="F51" s="31"/>
      <c r="G51" s="31"/>
      <c r="H51" s="22">
        <v>62942</v>
      </c>
    </row>
    <row r="52" spans="1:8" ht="15" x14ac:dyDescent="0.25">
      <c r="A52" s="29" t="s">
        <v>66</v>
      </c>
      <c r="B52" s="29" t="s">
        <v>58</v>
      </c>
      <c r="C52" s="30" t="s">
        <v>59</v>
      </c>
      <c r="D52" s="35"/>
      <c r="E52" s="31"/>
      <c r="F52" s="31"/>
      <c r="G52" s="31"/>
      <c r="H52" s="22">
        <v>62926</v>
      </c>
    </row>
    <row r="53" spans="1:8" ht="15" x14ac:dyDescent="0.25">
      <c r="A53" s="29" t="s">
        <v>66</v>
      </c>
      <c r="B53" s="29" t="s">
        <v>60</v>
      </c>
      <c r="C53" s="30" t="s">
        <v>61</v>
      </c>
      <c r="D53" s="35"/>
      <c r="E53" s="31"/>
      <c r="F53" s="31"/>
      <c r="G53" s="31"/>
      <c r="H53" s="22">
        <v>63041</v>
      </c>
    </row>
    <row r="54" spans="1:8" ht="15" x14ac:dyDescent="0.25">
      <c r="A54" s="29" t="s">
        <v>66</v>
      </c>
      <c r="B54" s="29" t="s">
        <v>62</v>
      </c>
      <c r="C54" s="30" t="s">
        <v>63</v>
      </c>
      <c r="D54" s="35"/>
      <c r="E54" s="31"/>
      <c r="F54" s="31"/>
      <c r="G54" s="31"/>
      <c r="H54" s="22">
        <v>63041</v>
      </c>
    </row>
    <row r="55" spans="1:8" ht="15" x14ac:dyDescent="0.25">
      <c r="A55" s="29" t="s">
        <v>66</v>
      </c>
      <c r="B55" s="29" t="s">
        <v>64</v>
      </c>
      <c r="C55" s="30" t="s">
        <v>65</v>
      </c>
      <c r="D55" s="35"/>
      <c r="E55" s="31"/>
      <c r="F55" s="31"/>
      <c r="G55" s="31"/>
      <c r="H55" s="22">
        <v>63002</v>
      </c>
    </row>
    <row r="56" spans="1:8" ht="15" x14ac:dyDescent="0.25">
      <c r="A56" s="29"/>
      <c r="B56" s="29"/>
      <c r="C56" s="30"/>
      <c r="D56" s="35"/>
      <c r="E56" s="31"/>
      <c r="F56" s="31"/>
      <c r="G56" s="31"/>
      <c r="H56" s="22">
        <v>62973</v>
      </c>
    </row>
    <row r="57" spans="1:8" s="6" customFormat="1" ht="15.75" thickBot="1" x14ac:dyDescent="0.3">
      <c r="A57" s="14"/>
      <c r="B57" s="14"/>
      <c r="C57" s="15"/>
      <c r="D57" s="16"/>
      <c r="E57" s="16"/>
      <c r="F57" s="9"/>
      <c r="G57" s="10"/>
      <c r="H57" s="23"/>
    </row>
    <row r="58" spans="1:8" s="6" customFormat="1" ht="15.75" thickTop="1" x14ac:dyDescent="0.25">
      <c r="A58" s="17"/>
      <c r="B58" s="17"/>
      <c r="C58" s="18"/>
      <c r="D58" s="19"/>
      <c r="E58" s="19"/>
      <c r="F58" s="20"/>
      <c r="G58" s="21"/>
      <c r="H58" s="23"/>
    </row>
    <row r="59" spans="1:8" s="4" customFormat="1" ht="15.75" x14ac:dyDescent="0.25">
      <c r="A59" s="27" t="s">
        <v>3</v>
      </c>
      <c r="B59" s="27"/>
      <c r="C59" s="27"/>
      <c r="D59" s="27"/>
      <c r="E59" s="27"/>
      <c r="F59" s="27"/>
      <c r="G59" s="27"/>
      <c r="H59" s="24"/>
    </row>
    <row r="60" spans="1:8" s="4" customFormat="1" ht="15.75" x14ac:dyDescent="0.25">
      <c r="A60" s="27" t="s">
        <v>1</v>
      </c>
      <c r="B60" s="27"/>
      <c r="C60" s="27"/>
      <c r="D60" s="27"/>
      <c r="E60" s="27"/>
      <c r="F60" s="27"/>
      <c r="G60" s="27"/>
      <c r="H60" s="24"/>
    </row>
    <row r="61" spans="1:8" s="4" customFormat="1" ht="15" x14ac:dyDescent="0.2">
      <c r="A61" s="28" t="s">
        <v>2</v>
      </c>
      <c r="B61" s="28"/>
      <c r="C61" s="28"/>
      <c r="D61" s="28"/>
      <c r="E61" s="28"/>
      <c r="F61" s="28"/>
      <c r="G61" s="28"/>
      <c r="H61" s="24"/>
    </row>
    <row r="62" spans="1:8" s="4" customFormat="1" ht="15" x14ac:dyDescent="0.2">
      <c r="A62" s="28" t="s">
        <v>6</v>
      </c>
      <c r="B62" s="28"/>
      <c r="C62" s="28"/>
      <c r="D62" s="28"/>
      <c r="E62" s="28"/>
      <c r="F62" s="28"/>
      <c r="G62" s="28"/>
      <c r="H62" s="24"/>
    </row>
    <row r="63" spans="1:8" s="4" customFormat="1" ht="33.75" x14ac:dyDescent="0.5">
      <c r="A63" s="25" t="s">
        <v>4</v>
      </c>
      <c r="B63" s="25"/>
      <c r="C63" s="25"/>
      <c r="D63" s="25"/>
      <c r="E63" s="25"/>
      <c r="F63" s="25"/>
      <c r="G63" s="25"/>
      <c r="H63" s="24"/>
    </row>
    <row r="64" spans="1:8" s="4" customFormat="1" ht="33.75" x14ac:dyDescent="0.5">
      <c r="A64" s="25" t="s">
        <v>5</v>
      </c>
      <c r="B64" s="25"/>
      <c r="C64" s="25"/>
      <c r="D64" s="25"/>
      <c r="E64" s="25"/>
      <c r="F64" s="25"/>
      <c r="G64" s="25"/>
      <c r="H64" s="24"/>
    </row>
    <row r="65" spans="1:7" ht="21" x14ac:dyDescent="0.2">
      <c r="A65" s="26" t="s">
        <v>7</v>
      </c>
      <c r="B65" s="26"/>
      <c r="C65" s="26"/>
      <c r="D65" s="26"/>
      <c r="E65" s="26"/>
      <c r="F65" s="26"/>
      <c r="G65" s="26"/>
    </row>
  </sheetData>
  <mergeCells count="7">
    <mergeCell ref="A64:G64"/>
    <mergeCell ref="A65:G65"/>
    <mergeCell ref="A59:G59"/>
    <mergeCell ref="A60:G60"/>
    <mergeCell ref="A61:G61"/>
    <mergeCell ref="A62:G62"/>
    <mergeCell ref="A63:G63"/>
  </mergeCells>
  <hyperlinks>
    <hyperlink ref="A65" r:id="rId1" xr:uid="{2645B19F-3F1A-4780-9268-9854FC6CFD6F}"/>
  </hyperlinks>
  <pageMargins left="0.23622047244094491" right="0.23622047244094491" top="0.74803149606299213" bottom="0.74803149606299213" header="0.31496062992125984" footer="0.31496062992125984"/>
  <pageSetup scale="72" fitToHeight="0" orientation="portrait" horizontalDpi="300" verticalDpi="300" r:id="rId2"/>
  <headerFooter>
    <oddHeader>&amp;C&amp;"-,Bold"&amp;16LOT3476 AEROQUIP HOSE AND FLEXMASTER GASKETS DEC2023</oddHeader>
    <oddFooter>&amp;Cwww.deadstockbroker.com</oddFooter>
  </headerFooter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4" ma:contentTypeDescription="Create a new document." ma:contentTypeScope="" ma:versionID="fc2d4641915a180f1e4670f75fb0081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5a3d2ef5a44ee2f616a9e813f57aae0e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980d54-fb3b-4691-b049-e5b055ee490f">
      <Terms xmlns="http://schemas.microsoft.com/office/infopath/2007/PartnerControls"/>
    </lcf76f155ced4ddcb4097134ff3c332f>
    <TaxCatchAll xmlns="a1f57df6-6275-4732-8645-88a65728498f" xsi:nil="true"/>
  </documentManagement>
</p:properties>
</file>

<file path=customXml/itemProps1.xml><?xml version="1.0" encoding="utf-8"?>
<ds:datastoreItem xmlns:ds="http://schemas.openxmlformats.org/officeDocument/2006/customXml" ds:itemID="{535C8368-AFD3-4F8E-A3DC-B57E0016FB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BA3EE8-D744-4D84-90EE-4C9BC019586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ADDDBD-4C70-4F30-AF9E-B2812F37755D}">
  <ds:schemaRefs>
    <ds:schemaRef ds:uri="http://schemas.microsoft.com/office/2006/metadata/properties"/>
    <ds:schemaRef ds:uri="http://schemas.microsoft.com/office/infopath/2007/PartnerControls"/>
    <ds:schemaRef ds:uri="7b980d54-fb3b-4691-b049-e5b055ee490f"/>
    <ds:schemaRef ds:uri="a1f57df6-6275-4732-8645-88a65728498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LOT3456</vt:lpstr>
      <vt:lpstr>'LOT3456'!Print_Titles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Tonner, John</dc:creator>
  <cp:lastModifiedBy>John Gregory</cp:lastModifiedBy>
  <cp:lastPrinted>2023-12-04T16:26:14Z</cp:lastPrinted>
  <dcterms:created xsi:type="dcterms:W3CDTF">2022-06-22T16:00:04Z</dcterms:created>
  <dcterms:modified xsi:type="dcterms:W3CDTF">2023-12-04T16:30:45Z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0x0101009000711FF9D9D842B3E30DDB3CC8BE72</vt:lpwstr>
  </property>
</Properties>
</file>