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john\OneDrive\Desktop\"/>
    </mc:Choice>
  </mc:AlternateContent>
  <xr:revisionPtr revIDLastSave="0" documentId="13_ncr:1_{252C9B4E-C444-446B-AF79-300FB32CA66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27" i="1"/>
  <c r="F49" i="1"/>
  <c r="F72" i="1"/>
  <c r="F85" i="1"/>
  <c r="F111" i="1"/>
  <c r="F153" i="1"/>
  <c r="F169" i="1"/>
  <c r="F193" i="1"/>
  <c r="H226" i="1"/>
  <c r="F226" i="1"/>
  <c r="H193" i="1"/>
  <c r="F6" i="1"/>
  <c r="G6" i="1"/>
  <c r="H6" i="1" s="1"/>
  <c r="F7" i="1"/>
  <c r="G7" i="1"/>
  <c r="H7" i="1" s="1"/>
  <c r="F8" i="1"/>
  <c r="G8" i="1"/>
  <c r="H8" i="1" s="1"/>
  <c r="F9" i="1"/>
  <c r="G9" i="1"/>
  <c r="H9" i="1" s="1"/>
  <c r="F10" i="1"/>
  <c r="G10" i="1"/>
  <c r="H10" i="1"/>
  <c r="F11" i="1"/>
  <c r="G11" i="1"/>
  <c r="H11" i="1" s="1"/>
  <c r="F16" i="1"/>
  <c r="G16" i="1"/>
  <c r="H16" i="1" s="1"/>
  <c r="F17" i="1"/>
  <c r="G17" i="1"/>
  <c r="H17" i="1" s="1"/>
  <c r="F18" i="1"/>
  <c r="G18" i="1"/>
  <c r="H18" i="1" s="1"/>
  <c r="F19" i="1"/>
  <c r="G19" i="1"/>
  <c r="H19" i="1" s="1"/>
  <c r="F20" i="1"/>
  <c r="G20" i="1"/>
  <c r="H20" i="1" s="1"/>
  <c r="F21" i="1"/>
  <c r="G21" i="1"/>
  <c r="H21" i="1" s="1"/>
  <c r="F22" i="1"/>
  <c r="G22" i="1"/>
  <c r="H22" i="1" s="1"/>
  <c r="F23" i="1"/>
  <c r="G23" i="1"/>
  <c r="H23" i="1" s="1"/>
  <c r="F24" i="1"/>
  <c r="G24" i="1"/>
  <c r="H24" i="1" s="1"/>
  <c r="F25" i="1"/>
  <c r="G25" i="1"/>
  <c r="H25" i="1" s="1"/>
  <c r="F26" i="1"/>
  <c r="G26" i="1"/>
  <c r="H26" i="1" s="1"/>
  <c r="F31" i="1"/>
  <c r="G31" i="1"/>
  <c r="H31" i="1" s="1"/>
  <c r="F32" i="1"/>
  <c r="G32" i="1"/>
  <c r="H32" i="1" s="1"/>
  <c r="F33" i="1"/>
  <c r="G33" i="1"/>
  <c r="H33" i="1" s="1"/>
  <c r="F34" i="1"/>
  <c r="G34" i="1"/>
  <c r="H34" i="1" s="1"/>
  <c r="F35" i="1"/>
  <c r="G35" i="1"/>
  <c r="H35" i="1" s="1"/>
  <c r="F36" i="1"/>
  <c r="G36" i="1"/>
  <c r="H36" i="1" s="1"/>
  <c r="F37" i="1"/>
  <c r="G37" i="1"/>
  <c r="H37" i="1" s="1"/>
  <c r="F38" i="1"/>
  <c r="G38" i="1"/>
  <c r="H38" i="1" s="1"/>
  <c r="F39" i="1"/>
  <c r="G39" i="1"/>
  <c r="H39" i="1" s="1"/>
  <c r="F40" i="1"/>
  <c r="G40" i="1"/>
  <c r="H40" i="1" s="1"/>
  <c r="F41" i="1"/>
  <c r="G41" i="1"/>
  <c r="H41" i="1" s="1"/>
  <c r="F42" i="1"/>
  <c r="G42" i="1"/>
  <c r="H42" i="1" s="1"/>
  <c r="F43" i="1"/>
  <c r="G43" i="1"/>
  <c r="H43" i="1" s="1"/>
  <c r="F44" i="1"/>
  <c r="G44" i="1"/>
  <c r="H44" i="1" s="1"/>
  <c r="F45" i="1"/>
  <c r="G45" i="1"/>
  <c r="H45" i="1" s="1"/>
  <c r="F46" i="1"/>
  <c r="G46" i="1"/>
  <c r="H46" i="1" s="1"/>
  <c r="F47" i="1"/>
  <c r="G47" i="1"/>
  <c r="H47" i="1" s="1"/>
  <c r="F48" i="1"/>
  <c r="G48" i="1"/>
  <c r="H48" i="1" s="1"/>
  <c r="F53" i="1"/>
  <c r="G53" i="1"/>
  <c r="H53" i="1" s="1"/>
  <c r="F54" i="1"/>
  <c r="G54" i="1"/>
  <c r="H54" i="1" s="1"/>
  <c r="F55" i="1"/>
  <c r="G55" i="1"/>
  <c r="H55" i="1" s="1"/>
  <c r="F56" i="1"/>
  <c r="G56" i="1"/>
  <c r="H56" i="1" s="1"/>
  <c r="F57" i="1"/>
  <c r="G57" i="1"/>
  <c r="H57" i="1" s="1"/>
  <c r="F58" i="1"/>
  <c r="G58" i="1"/>
  <c r="H58" i="1" s="1"/>
  <c r="F59" i="1"/>
  <c r="G59" i="1"/>
  <c r="H59" i="1" s="1"/>
  <c r="F60" i="1"/>
  <c r="G60" i="1"/>
  <c r="H60" i="1" s="1"/>
  <c r="F61" i="1"/>
  <c r="G61" i="1"/>
  <c r="H61" i="1" s="1"/>
  <c r="F62" i="1"/>
  <c r="G62" i="1"/>
  <c r="H62" i="1" s="1"/>
  <c r="F63" i="1"/>
  <c r="G63" i="1"/>
  <c r="H63" i="1" s="1"/>
  <c r="F64" i="1"/>
  <c r="G64" i="1"/>
  <c r="H64" i="1" s="1"/>
  <c r="F65" i="1"/>
  <c r="G65" i="1"/>
  <c r="H65" i="1" s="1"/>
  <c r="F66" i="1"/>
  <c r="G66" i="1"/>
  <c r="H66" i="1" s="1"/>
  <c r="F67" i="1"/>
  <c r="G67" i="1"/>
  <c r="H67" i="1" s="1"/>
  <c r="F68" i="1"/>
  <c r="G68" i="1"/>
  <c r="H68" i="1" s="1"/>
  <c r="F69" i="1"/>
  <c r="G69" i="1"/>
  <c r="H69" i="1" s="1"/>
  <c r="F70" i="1"/>
  <c r="G70" i="1"/>
  <c r="H70" i="1" s="1"/>
  <c r="F71" i="1"/>
  <c r="G71" i="1"/>
  <c r="H71" i="1" s="1"/>
  <c r="F76" i="1"/>
  <c r="G76" i="1"/>
  <c r="H76" i="1" s="1"/>
  <c r="F77" i="1"/>
  <c r="G77" i="1"/>
  <c r="H77" i="1" s="1"/>
  <c r="F78" i="1"/>
  <c r="G78" i="1"/>
  <c r="H78" i="1" s="1"/>
  <c r="F79" i="1"/>
  <c r="G79" i="1"/>
  <c r="H79" i="1" s="1"/>
  <c r="F80" i="1"/>
  <c r="G80" i="1"/>
  <c r="H80" i="1" s="1"/>
  <c r="F81" i="1"/>
  <c r="G81" i="1"/>
  <c r="H81" i="1" s="1"/>
  <c r="F82" i="1"/>
  <c r="G82" i="1"/>
  <c r="H82" i="1" s="1"/>
  <c r="F83" i="1"/>
  <c r="G83" i="1"/>
  <c r="H83" i="1" s="1"/>
  <c r="F84" i="1"/>
  <c r="G84" i="1"/>
  <c r="H84" i="1" s="1"/>
  <c r="F89" i="1"/>
  <c r="G89" i="1"/>
  <c r="H89" i="1" s="1"/>
  <c r="F93" i="1"/>
  <c r="G93" i="1"/>
  <c r="H93" i="1" s="1"/>
  <c r="F94" i="1"/>
  <c r="G94" i="1"/>
  <c r="H94" i="1" s="1"/>
  <c r="F95" i="1"/>
  <c r="G95" i="1"/>
  <c r="H95" i="1" s="1"/>
  <c r="F96" i="1"/>
  <c r="G96" i="1"/>
  <c r="H96" i="1" s="1"/>
  <c r="F97" i="1"/>
  <c r="G97" i="1"/>
  <c r="H97" i="1" s="1"/>
  <c r="F98" i="1"/>
  <c r="G98" i="1"/>
  <c r="H98" i="1" s="1"/>
  <c r="F99" i="1"/>
  <c r="G99" i="1"/>
  <c r="H99" i="1" s="1"/>
  <c r="F100" i="1"/>
  <c r="G100" i="1"/>
  <c r="H100" i="1" s="1"/>
  <c r="F101" i="1"/>
  <c r="G101" i="1"/>
  <c r="H101" i="1" s="1"/>
  <c r="F102" i="1"/>
  <c r="G102" i="1"/>
  <c r="H102" i="1" s="1"/>
  <c r="F103" i="1"/>
  <c r="G103" i="1"/>
  <c r="H103" i="1" s="1"/>
  <c r="F104" i="1"/>
  <c r="G104" i="1"/>
  <c r="H104" i="1" s="1"/>
  <c r="F105" i="1"/>
  <c r="G105" i="1"/>
  <c r="H105" i="1" s="1"/>
  <c r="F106" i="1"/>
  <c r="G106" i="1"/>
  <c r="H106" i="1" s="1"/>
  <c r="F107" i="1"/>
  <c r="G107" i="1"/>
  <c r="H107" i="1" s="1"/>
  <c r="F108" i="1"/>
  <c r="G108" i="1"/>
  <c r="H108" i="1" s="1"/>
  <c r="F109" i="1"/>
  <c r="G109" i="1"/>
  <c r="H109" i="1" s="1"/>
  <c r="F110" i="1"/>
  <c r="G110" i="1"/>
  <c r="H110" i="1"/>
  <c r="F115" i="1"/>
  <c r="G115" i="1"/>
  <c r="H115" i="1" s="1"/>
  <c r="F116" i="1"/>
  <c r="G116" i="1"/>
  <c r="H116" i="1" s="1"/>
  <c r="F117" i="1"/>
  <c r="G117" i="1"/>
  <c r="H117" i="1" s="1"/>
  <c r="F118" i="1"/>
  <c r="G118" i="1"/>
  <c r="H118" i="1" s="1"/>
  <c r="F119" i="1"/>
  <c r="G119" i="1"/>
  <c r="H119" i="1" s="1"/>
  <c r="F120" i="1"/>
  <c r="G120" i="1"/>
  <c r="H120" i="1" s="1"/>
  <c r="F121" i="1"/>
  <c r="G121" i="1"/>
  <c r="H121" i="1" s="1"/>
  <c r="F122" i="1"/>
  <c r="G122" i="1"/>
  <c r="H122" i="1" s="1"/>
  <c r="F123" i="1"/>
  <c r="G123" i="1"/>
  <c r="H123" i="1" s="1"/>
  <c r="F124" i="1"/>
  <c r="G124" i="1"/>
  <c r="H124" i="1" s="1"/>
  <c r="F125" i="1"/>
  <c r="G125" i="1"/>
  <c r="H125" i="1" s="1"/>
  <c r="F126" i="1"/>
  <c r="G126" i="1"/>
  <c r="H126" i="1" s="1"/>
  <c r="F127" i="1"/>
  <c r="G127" i="1"/>
  <c r="H127" i="1" s="1"/>
  <c r="F128" i="1"/>
  <c r="G128" i="1"/>
  <c r="H128" i="1" s="1"/>
  <c r="F129" i="1"/>
  <c r="G129" i="1"/>
  <c r="H129" i="1" s="1"/>
  <c r="F130" i="1"/>
  <c r="G130" i="1"/>
  <c r="H130" i="1" s="1"/>
  <c r="F131" i="1"/>
  <c r="G131" i="1"/>
  <c r="H131" i="1" s="1"/>
  <c r="F132" i="1"/>
  <c r="G132" i="1"/>
  <c r="H132" i="1" s="1"/>
  <c r="F133" i="1"/>
  <c r="G133" i="1"/>
  <c r="H133" i="1" s="1"/>
  <c r="F134" i="1"/>
  <c r="G134" i="1"/>
  <c r="H134" i="1" s="1"/>
  <c r="F135" i="1"/>
  <c r="G135" i="1"/>
  <c r="H135" i="1" s="1"/>
  <c r="F136" i="1"/>
  <c r="G136" i="1"/>
  <c r="H136" i="1"/>
  <c r="F137" i="1"/>
  <c r="G137" i="1"/>
  <c r="H137" i="1" s="1"/>
  <c r="F138" i="1"/>
  <c r="G138" i="1"/>
  <c r="H138" i="1" s="1"/>
  <c r="F139" i="1"/>
  <c r="G139" i="1"/>
  <c r="H139" i="1" s="1"/>
  <c r="F140" i="1"/>
  <c r="G140" i="1"/>
  <c r="H140" i="1" s="1"/>
  <c r="F141" i="1"/>
  <c r="G141" i="1"/>
  <c r="H141" i="1" s="1"/>
  <c r="F142" i="1"/>
  <c r="G142" i="1"/>
  <c r="H142" i="1" s="1"/>
  <c r="F143" i="1"/>
  <c r="G143" i="1"/>
  <c r="H143" i="1" s="1"/>
  <c r="F144" i="1"/>
  <c r="G144" i="1"/>
  <c r="H144" i="1" s="1"/>
  <c r="F145" i="1"/>
  <c r="G145" i="1"/>
  <c r="H145" i="1" s="1"/>
  <c r="F146" i="1"/>
  <c r="G146" i="1"/>
  <c r="H146" i="1" s="1"/>
  <c r="F147" i="1"/>
  <c r="G147" i="1"/>
  <c r="H147" i="1" s="1"/>
  <c r="F148" i="1"/>
  <c r="G148" i="1"/>
  <c r="H148" i="1" s="1"/>
  <c r="F149" i="1"/>
  <c r="G149" i="1"/>
  <c r="H149" i="1" s="1"/>
  <c r="F150" i="1"/>
  <c r="G150" i="1"/>
  <c r="H150" i="1" s="1"/>
  <c r="F151" i="1"/>
  <c r="G151" i="1"/>
  <c r="H151" i="1" s="1"/>
  <c r="F152" i="1"/>
  <c r="G152" i="1"/>
  <c r="H152" i="1" s="1"/>
  <c r="F157" i="1"/>
  <c r="G157" i="1"/>
  <c r="H157" i="1" s="1"/>
  <c r="H169" i="1" s="1"/>
  <c r="F158" i="1"/>
  <c r="G158" i="1"/>
  <c r="H158" i="1" s="1"/>
  <c r="F159" i="1"/>
  <c r="G159" i="1"/>
  <c r="H159" i="1" s="1"/>
  <c r="F160" i="1"/>
  <c r="G160" i="1"/>
  <c r="H160" i="1" s="1"/>
  <c r="F161" i="1"/>
  <c r="G161" i="1"/>
  <c r="H161" i="1" s="1"/>
  <c r="F162" i="1"/>
  <c r="G162" i="1"/>
  <c r="H162" i="1" s="1"/>
  <c r="F163" i="1"/>
  <c r="G163" i="1"/>
  <c r="H163" i="1" s="1"/>
  <c r="F164" i="1"/>
  <c r="G164" i="1"/>
  <c r="H164" i="1" s="1"/>
  <c r="F165" i="1"/>
  <c r="G165" i="1"/>
  <c r="H165" i="1" s="1"/>
  <c r="F166" i="1"/>
  <c r="G166" i="1"/>
  <c r="H166" i="1" s="1"/>
  <c r="F167" i="1"/>
  <c r="G167" i="1"/>
  <c r="H167" i="1" s="1"/>
  <c r="F168" i="1"/>
  <c r="G168" i="1"/>
  <c r="H168" i="1" s="1"/>
  <c r="F173" i="1"/>
  <c r="G173" i="1"/>
  <c r="H173" i="1" s="1"/>
  <c r="F177" i="1"/>
  <c r="G177" i="1"/>
  <c r="H177" i="1" s="1"/>
  <c r="F178" i="1"/>
  <c r="G178" i="1"/>
  <c r="H178" i="1" s="1"/>
  <c r="F182" i="1"/>
  <c r="G182" i="1"/>
  <c r="H182" i="1" s="1"/>
  <c r="F183" i="1"/>
  <c r="G183" i="1"/>
  <c r="H183" i="1" s="1"/>
  <c r="F184" i="1"/>
  <c r="G184" i="1"/>
  <c r="H184" i="1" s="1"/>
  <c r="F185" i="1"/>
  <c r="G185" i="1"/>
  <c r="H185" i="1" s="1"/>
  <c r="F186" i="1"/>
  <c r="G186" i="1"/>
  <c r="H186" i="1" s="1"/>
  <c r="F187" i="1"/>
  <c r="G187" i="1"/>
  <c r="H187" i="1" s="1"/>
  <c r="F188" i="1"/>
  <c r="G188" i="1"/>
  <c r="H188" i="1" s="1"/>
  <c r="F189" i="1"/>
  <c r="G189" i="1"/>
  <c r="H189" i="1" s="1"/>
  <c r="F190" i="1"/>
  <c r="G190" i="1"/>
  <c r="H190" i="1" s="1"/>
  <c r="F191" i="1"/>
  <c r="G191" i="1"/>
  <c r="H191" i="1" s="1"/>
  <c r="F192" i="1"/>
  <c r="G192" i="1"/>
  <c r="H192" i="1" s="1"/>
  <c r="F197" i="1"/>
  <c r="G197" i="1"/>
  <c r="H197" i="1" s="1"/>
  <c r="F198" i="1"/>
  <c r="G198" i="1"/>
  <c r="H198" i="1" s="1"/>
  <c r="F199" i="1"/>
  <c r="G199" i="1"/>
  <c r="H199" i="1" s="1"/>
  <c r="F200" i="1"/>
  <c r="G200" i="1"/>
  <c r="H200" i="1" s="1"/>
  <c r="F201" i="1"/>
  <c r="G201" i="1"/>
  <c r="H201" i="1" s="1"/>
  <c r="F202" i="1"/>
  <c r="G202" i="1"/>
  <c r="H202" i="1" s="1"/>
  <c r="F203" i="1"/>
  <c r="G203" i="1"/>
  <c r="H203" i="1" s="1"/>
  <c r="F204" i="1"/>
  <c r="G204" i="1"/>
  <c r="H204" i="1" s="1"/>
  <c r="F205" i="1"/>
  <c r="G205" i="1"/>
  <c r="H205" i="1" s="1"/>
  <c r="F206" i="1"/>
  <c r="G206" i="1"/>
  <c r="H206" i="1" s="1"/>
  <c r="F207" i="1"/>
  <c r="G207" i="1"/>
  <c r="H207" i="1" s="1"/>
  <c r="F208" i="1"/>
  <c r="G208" i="1"/>
  <c r="H208" i="1" s="1"/>
  <c r="F209" i="1"/>
  <c r="G209" i="1"/>
  <c r="H209" i="1" s="1"/>
  <c r="F210" i="1"/>
  <c r="G210" i="1"/>
  <c r="H210" i="1" s="1"/>
  <c r="F211" i="1"/>
  <c r="G211" i="1"/>
  <c r="H211" i="1" s="1"/>
  <c r="F212" i="1"/>
  <c r="G212" i="1"/>
  <c r="H212" i="1" s="1"/>
  <c r="F213" i="1"/>
  <c r="G213" i="1"/>
  <c r="H213" i="1" s="1"/>
  <c r="F214" i="1"/>
  <c r="G214" i="1"/>
  <c r="H214" i="1" s="1"/>
  <c r="F215" i="1"/>
  <c r="G215" i="1"/>
  <c r="H215" i="1" s="1"/>
  <c r="F216" i="1"/>
  <c r="G216" i="1"/>
  <c r="H216" i="1" s="1"/>
  <c r="F217" i="1"/>
  <c r="G217" i="1"/>
  <c r="H217" i="1" s="1"/>
  <c r="F218" i="1"/>
  <c r="G218" i="1"/>
  <c r="H218" i="1" s="1"/>
  <c r="F219" i="1"/>
  <c r="G219" i="1"/>
  <c r="H219" i="1" s="1"/>
  <c r="F220" i="1"/>
  <c r="G220" i="1"/>
  <c r="H220" i="1" s="1"/>
  <c r="F221" i="1"/>
  <c r="G221" i="1"/>
  <c r="H221" i="1" s="1"/>
  <c r="F222" i="1"/>
  <c r="G222" i="1"/>
  <c r="H222" i="1" s="1"/>
  <c r="F223" i="1"/>
  <c r="G223" i="1"/>
  <c r="H223" i="1" s="1"/>
  <c r="F224" i="1"/>
  <c r="G224" i="1"/>
  <c r="H224" i="1" s="1"/>
  <c r="F225" i="1"/>
  <c r="G225" i="1"/>
  <c r="H225" i="1" s="1"/>
  <c r="G5" i="1"/>
  <c r="F5" i="1"/>
  <c r="H153" i="1" l="1"/>
  <c r="H111" i="1"/>
  <c r="H85" i="1"/>
  <c r="H72" i="1"/>
  <c r="H49" i="1"/>
  <c r="H27" i="1"/>
  <c r="H5" i="1"/>
  <c r="H12" i="1" s="1"/>
</calcChain>
</file>

<file path=xl/sharedStrings.xml><?xml version="1.0" encoding="utf-8"?>
<sst xmlns="http://schemas.openxmlformats.org/spreadsheetml/2006/main" count="492" uniqueCount="458">
  <si>
    <t>Color00000016</t>
  </si>
  <si>
    <t>N400SF</t>
  </si>
  <si>
    <t>Color1772</t>
  </si>
  <si>
    <t>BVHPLK-1</t>
  </si>
  <si>
    <t>Color2175</t>
  </si>
  <si>
    <t>C400B</t>
  </si>
  <si>
    <t>Color2200</t>
  </si>
  <si>
    <t>C400S</t>
  </si>
  <si>
    <t>Color2250</t>
  </si>
  <si>
    <t>C600S</t>
  </si>
  <si>
    <t>Color4350</t>
  </si>
  <si>
    <t>N800S</t>
  </si>
  <si>
    <t>Color4400</t>
  </si>
  <si>
    <t>N820S</t>
  </si>
  <si>
    <t>Parker - Commercial</t>
  </si>
  <si>
    <t>Parker - Colorflow</t>
  </si>
  <si>
    <t>Faire0090</t>
  </si>
  <si>
    <t>152x136x6B</t>
  </si>
  <si>
    <t>Faire0396</t>
  </si>
  <si>
    <t>170-Z-222A</t>
  </si>
  <si>
    <t>Faire1100</t>
  </si>
  <si>
    <t>270-Z-122A</t>
  </si>
  <si>
    <t>Faire1200</t>
  </si>
  <si>
    <t>270-Z-123A</t>
  </si>
  <si>
    <t>Faire1443</t>
  </si>
  <si>
    <t>270-Z-222A</t>
  </si>
  <si>
    <t>Faire3240</t>
  </si>
  <si>
    <t>370-Z-123A</t>
  </si>
  <si>
    <t>Faire3362</t>
  </si>
  <si>
    <t>370-Z-222A</t>
  </si>
  <si>
    <t>Faire42161937</t>
  </si>
  <si>
    <t>931598M</t>
  </si>
  <si>
    <t>Faire42161939</t>
  </si>
  <si>
    <t>Faire42161946</t>
  </si>
  <si>
    <t>Faire42161950</t>
  </si>
  <si>
    <t>932669Q</t>
  </si>
  <si>
    <t>Faire42161967</t>
  </si>
  <si>
    <t>Faire4920</t>
  </si>
  <si>
    <t>FF2957</t>
  </si>
  <si>
    <t>Faire5040</t>
  </si>
  <si>
    <t>FF3141</t>
  </si>
  <si>
    <t>Faire5400</t>
  </si>
  <si>
    <t>FF3572/A</t>
  </si>
  <si>
    <t>Faire5710</t>
  </si>
  <si>
    <t>MXW2-10-B</t>
  </si>
  <si>
    <t>Faire6749</t>
  </si>
  <si>
    <t>ST3-60-B (944382)</t>
  </si>
  <si>
    <t>Faire6777</t>
  </si>
  <si>
    <t>ST5-120-B (944131)</t>
  </si>
  <si>
    <t>Parker - Gresen</t>
  </si>
  <si>
    <t>Grese00000033</t>
  </si>
  <si>
    <t>DWV-75-2000</t>
  </si>
  <si>
    <t>Grese00000034</t>
  </si>
  <si>
    <t>DWV-12-2500</t>
  </si>
  <si>
    <t>Grese00000035</t>
  </si>
  <si>
    <t>DWV-75-3000 (PH)</t>
  </si>
  <si>
    <t>Grese00000040</t>
  </si>
  <si>
    <t>DWV-8-A-2000</t>
  </si>
  <si>
    <t>Grese00000042</t>
  </si>
  <si>
    <t>DWV-12-A-2000</t>
  </si>
  <si>
    <t>Grese00000044</t>
  </si>
  <si>
    <t>DWV-12-A-2500</t>
  </si>
  <si>
    <t>Grese095430</t>
  </si>
  <si>
    <t>10-08-F4  (13650975)</t>
  </si>
  <si>
    <t>Grese100350</t>
  </si>
  <si>
    <t>20-10-K4  (08650014)</t>
  </si>
  <si>
    <t>Grese183570</t>
  </si>
  <si>
    <t>K-2030-B (12758001)</t>
  </si>
  <si>
    <t>Grese183670</t>
  </si>
  <si>
    <t>K-20-4 (08650090)</t>
  </si>
  <si>
    <t>Grese184075</t>
  </si>
  <si>
    <t>K-20-8 (08650094)</t>
  </si>
  <si>
    <t>Grese184130</t>
  </si>
  <si>
    <t>K-20-A  (08650104)</t>
  </si>
  <si>
    <t>Grese184210</t>
  </si>
  <si>
    <t>K-20-C  (08650099)</t>
  </si>
  <si>
    <t>Grese184370</t>
  </si>
  <si>
    <t>K-20-HRO  (08650574)</t>
  </si>
  <si>
    <t>Grese184410</t>
  </si>
  <si>
    <t>K-20-NR (08650382)</t>
  </si>
  <si>
    <t>Grese184470</t>
  </si>
  <si>
    <t>K-20-R  (08650106)</t>
  </si>
  <si>
    <t>Grese238550</t>
  </si>
  <si>
    <t>RC-1200 (08650394)</t>
  </si>
  <si>
    <t>Grese239150</t>
  </si>
  <si>
    <t>RP50A-2500  (08650560)</t>
  </si>
  <si>
    <t>Grese239850</t>
  </si>
  <si>
    <t>S-12</t>
  </si>
  <si>
    <t xml:space="preserve">Parker - Misc. </t>
  </si>
  <si>
    <t>Parke00000109</t>
  </si>
  <si>
    <t>VPL3247-7244-66OO</t>
  </si>
  <si>
    <t>Parke00000114</t>
  </si>
  <si>
    <t>VPL344K2</t>
  </si>
  <si>
    <t>Parke00000169</t>
  </si>
  <si>
    <t>LTR201-090-AA21-C</t>
  </si>
  <si>
    <t>Parke00000220</t>
  </si>
  <si>
    <t>VNPK1</t>
  </si>
  <si>
    <t>Parke00000289</t>
  </si>
  <si>
    <t>Parke00000445</t>
  </si>
  <si>
    <t>RKDD60-03-08</t>
  </si>
  <si>
    <t>Parke0334</t>
  </si>
  <si>
    <t>Parke0371</t>
  </si>
  <si>
    <t>LTR101-0903FP-AB11M-C</t>
  </si>
  <si>
    <t>Parke0558</t>
  </si>
  <si>
    <t>RG2HLTS101</t>
  </si>
  <si>
    <t>PKAcc00000008</t>
  </si>
  <si>
    <t>ACP05AA100C1KTD</t>
  </si>
  <si>
    <t>Parker - Filtration</t>
  </si>
  <si>
    <t>PKFil00000026</t>
  </si>
  <si>
    <t>932629Q</t>
  </si>
  <si>
    <t>PKFil00000030</t>
  </si>
  <si>
    <t>932875Q</t>
  </si>
  <si>
    <t>PKFil00000032</t>
  </si>
  <si>
    <t>937892Q</t>
  </si>
  <si>
    <t>PKFil00000050</t>
  </si>
  <si>
    <t>PKFil00000069</t>
  </si>
  <si>
    <t>943645Q</t>
  </si>
  <si>
    <t>PKFil0053</t>
  </si>
  <si>
    <t>PKFil0078</t>
  </si>
  <si>
    <t>927723Q</t>
  </si>
  <si>
    <t>PKFil0115</t>
  </si>
  <si>
    <t>932684Q</t>
  </si>
  <si>
    <t>PKFil0145</t>
  </si>
  <si>
    <t>936601Q</t>
  </si>
  <si>
    <t>PKFil0147</t>
  </si>
  <si>
    <t>PKFil0151</t>
  </si>
  <si>
    <t>937397Q</t>
  </si>
  <si>
    <t>PKFil0157</t>
  </si>
  <si>
    <t>937795Q</t>
  </si>
  <si>
    <t>PKFil0192</t>
  </si>
  <si>
    <t>80CN110QEVM2KY324</t>
  </si>
  <si>
    <t>PKFil0196</t>
  </si>
  <si>
    <t>936718Q</t>
  </si>
  <si>
    <t>PKFil0197</t>
  </si>
  <si>
    <t>934330T</t>
  </si>
  <si>
    <t>PKFil0248</t>
  </si>
  <si>
    <t>932654Q</t>
  </si>
  <si>
    <t>PKFil0249</t>
  </si>
  <si>
    <t>932612Q</t>
  </si>
  <si>
    <t>PKFil0251</t>
  </si>
  <si>
    <t>936704Q</t>
  </si>
  <si>
    <t>Parker - Gear Pump</t>
  </si>
  <si>
    <t>PKGer00000061</t>
  </si>
  <si>
    <t>MGG20030 BB1A3(0900235)</t>
  </si>
  <si>
    <t>PKGer00000088</t>
  </si>
  <si>
    <t>PKGer00000099</t>
  </si>
  <si>
    <t>PKGer00000128</t>
  </si>
  <si>
    <t>PKGer00000135</t>
  </si>
  <si>
    <t>PKGer00000152</t>
  </si>
  <si>
    <t>PKGer00000158</t>
  </si>
  <si>
    <t>PKGer00000164</t>
  </si>
  <si>
    <t>PKGer00000167</t>
  </si>
  <si>
    <t>PKGer00000168</t>
  </si>
  <si>
    <t>PKGer00000180</t>
  </si>
  <si>
    <t>PKGer00000183</t>
  </si>
  <si>
    <t>PKGer00000187</t>
  </si>
  <si>
    <t>PKGer00000214</t>
  </si>
  <si>
    <t>PKGer00000221</t>
  </si>
  <si>
    <t>PKGer00000223</t>
  </si>
  <si>
    <t>PKGer00000250</t>
  </si>
  <si>
    <t>PKGer00000263</t>
  </si>
  <si>
    <t>PKGer00000268</t>
  </si>
  <si>
    <t>PKGer00000286</t>
  </si>
  <si>
    <t>PKGer00000315</t>
  </si>
  <si>
    <t>PKGer00000324</t>
  </si>
  <si>
    <t>PKGer00000333</t>
  </si>
  <si>
    <t>PKGer00000416</t>
  </si>
  <si>
    <t>PKGer00000451</t>
  </si>
  <si>
    <t>PKGer00000457</t>
  </si>
  <si>
    <t>PKGer00000461</t>
  </si>
  <si>
    <t>PKGer00000522</t>
  </si>
  <si>
    <t>PKGer00000523</t>
  </si>
  <si>
    <t>PKGer00000525</t>
  </si>
  <si>
    <t>PKGer00000526</t>
  </si>
  <si>
    <t>PKGer00000527</t>
  </si>
  <si>
    <t>PKGer00000529</t>
  </si>
  <si>
    <t>PKGer00000533</t>
  </si>
  <si>
    <t>PKGer00000546</t>
  </si>
  <si>
    <t>PKGer00000581</t>
  </si>
  <si>
    <t>1234445 (PGP511B0060CK1H2ND5D4S-511A0060ND5D4B1B1) SPA</t>
  </si>
  <si>
    <t>PKGer00000599</t>
  </si>
  <si>
    <t>PKGer00000612</t>
  </si>
  <si>
    <t>1234446 (PGP511B0060AK1H2ND5D4S-511A0060XD5D4B1B1) SPA</t>
  </si>
  <si>
    <t>Parker - HCS</t>
  </si>
  <si>
    <t>PKHcs00000027</t>
  </si>
  <si>
    <t>RDH101S20</t>
  </si>
  <si>
    <t>PKHcs00000038</t>
  </si>
  <si>
    <t>B08-3-A6T</t>
  </si>
  <si>
    <t>PKHcs00000049</t>
  </si>
  <si>
    <t>CPH104P</t>
  </si>
  <si>
    <t>PKHcs00000057</t>
  </si>
  <si>
    <t>CCS115D</t>
  </si>
  <si>
    <t>PKHcs00000068</t>
  </si>
  <si>
    <t>DSH102C</t>
  </si>
  <si>
    <t>PKHcs00000133</t>
  </si>
  <si>
    <t>CAS012D</t>
  </si>
  <si>
    <t>PKHcs00000148</t>
  </si>
  <si>
    <t>PR103K12</t>
  </si>
  <si>
    <t>PKHcs00000166</t>
  </si>
  <si>
    <t>S10LWD012</t>
  </si>
  <si>
    <t>PKHcs00000185</t>
  </si>
  <si>
    <t>CAP024H</t>
  </si>
  <si>
    <t>PKHcs00000186</t>
  </si>
  <si>
    <t>CAP024LD</t>
  </si>
  <si>
    <t>PKHcs00000210</t>
  </si>
  <si>
    <t>CAP012D</t>
  </si>
  <si>
    <t>PKHcs00000244</t>
  </si>
  <si>
    <t>MHB-030-LEBH-52E</t>
  </si>
  <si>
    <t>Parker - Piston Pump</t>
  </si>
  <si>
    <t>PKPis00000127</t>
  </si>
  <si>
    <t>03E-93950-0</t>
  </si>
  <si>
    <t>Parker - Ppump</t>
  </si>
  <si>
    <t>PPump0059</t>
  </si>
  <si>
    <t>S2E-17905-5T</t>
  </si>
  <si>
    <t>PPump0061</t>
  </si>
  <si>
    <t>03E-94500-0</t>
  </si>
  <si>
    <t>Parker - Ross</t>
  </si>
  <si>
    <t>Ross-0055</t>
  </si>
  <si>
    <t>Ross-0220</t>
  </si>
  <si>
    <t>Ross-0340</t>
  </si>
  <si>
    <t>Ross-0650</t>
  </si>
  <si>
    <t>Ross-2330</t>
  </si>
  <si>
    <t>MB093000</t>
  </si>
  <si>
    <t>Ross-24924021</t>
  </si>
  <si>
    <t>Ross-24928387</t>
  </si>
  <si>
    <t>TH0170PB030AAAB</t>
  </si>
  <si>
    <t>Ross-2600</t>
  </si>
  <si>
    <t>ME012006A1</t>
  </si>
  <si>
    <t>Ross-2690</t>
  </si>
  <si>
    <t>ME012019A1</t>
  </si>
  <si>
    <t>Ross-3290</t>
  </si>
  <si>
    <t>ME237003</t>
  </si>
  <si>
    <t>Ross-8750</t>
  </si>
  <si>
    <t>Parker - Voac</t>
  </si>
  <si>
    <t>Voac-00000045</t>
  </si>
  <si>
    <t>Voac-00000049</t>
  </si>
  <si>
    <t>Voac-00000058</t>
  </si>
  <si>
    <t>Voac-0290</t>
  </si>
  <si>
    <t>F11-010-HU-CV-K-000 (3707310)</t>
  </si>
  <si>
    <t>Voac-13415</t>
  </si>
  <si>
    <t>Voac-13490</t>
  </si>
  <si>
    <t>Voac-15095</t>
  </si>
  <si>
    <t>Voac-15200</t>
  </si>
  <si>
    <t>Voac-16045</t>
  </si>
  <si>
    <t>Voac-16747</t>
  </si>
  <si>
    <t>Voac-16765</t>
  </si>
  <si>
    <t>Voac-168909</t>
  </si>
  <si>
    <t>Voac-1689091</t>
  </si>
  <si>
    <t>Voac-168915</t>
  </si>
  <si>
    <t>Voac-16892</t>
  </si>
  <si>
    <t>Voac-168985</t>
  </si>
  <si>
    <t>3786906*</t>
  </si>
  <si>
    <t>Voac-16899</t>
  </si>
  <si>
    <t>3786907*</t>
  </si>
  <si>
    <t>Voac-168991</t>
  </si>
  <si>
    <t>3786908*</t>
  </si>
  <si>
    <t>Voac-168995</t>
  </si>
  <si>
    <t>3786913*</t>
  </si>
  <si>
    <t>Voac-16900</t>
  </si>
  <si>
    <t>3786916*</t>
  </si>
  <si>
    <t>Voac-17550</t>
  </si>
  <si>
    <t>Voac-18385</t>
  </si>
  <si>
    <t>Voac-18490</t>
  </si>
  <si>
    <t>Voac-18975</t>
  </si>
  <si>
    <t>3797114*</t>
  </si>
  <si>
    <t>Voac-19080</t>
  </si>
  <si>
    <t>Voac-19435</t>
  </si>
  <si>
    <t>Voac-19545</t>
  </si>
  <si>
    <t>Voac-19563</t>
  </si>
  <si>
    <t>Voac-19655</t>
  </si>
  <si>
    <t>Valve, hydraulic, needle, 1/4" NPT</t>
  </si>
  <si>
    <t>Locking Handle Kit</t>
  </si>
  <si>
    <t>Valve, hydraulic, check, brass, 1/4 NPT</t>
  </si>
  <si>
    <t>Valve, hydraulic, check, 1/4 NPT</t>
  </si>
  <si>
    <t>Valve, hydraulic, check, 3/8 NPT</t>
  </si>
  <si>
    <t>Valve, hydraulic, needle, 1/2" NPT</t>
  </si>
  <si>
    <t>Valve, hydraulic, needle ,#8 SAE</t>
  </si>
  <si>
    <t>Valve, hydraulic, relief control</t>
  </si>
  <si>
    <t>Gasket, for use with TTF-170, 230 or 300</t>
  </si>
  <si>
    <t>Filter element, hydraulic, 7.56" length</t>
  </si>
  <si>
    <t>Filter element, hydraulic, 4.00" length</t>
  </si>
  <si>
    <t>Filter element, hydraulic, 9.13" length</t>
  </si>
  <si>
    <t>Filter element, hydraulic, 13.45" length</t>
  </si>
  <si>
    <t>Filter head, hydraulic, 12AT, 3/4"npt, no bypass</t>
  </si>
  <si>
    <t>Filter head, hydraulic, 50AT, 1-1/4" NPT</t>
  </si>
  <si>
    <t>Part, filter, bypass, 15psi, 50AT</t>
  </si>
  <si>
    <t>Filter element, hydraulic, 9" length</t>
  </si>
  <si>
    <t>Part, filter, bowl assembly, 80CN-1</t>
  </si>
  <si>
    <t>Ring, Back up, Indicator</t>
  </si>
  <si>
    <t>Ring, Back-up</t>
  </si>
  <si>
    <t>Part, adapter, element</t>
  </si>
  <si>
    <t>Filter element, hydraulic, 13.10" length</t>
  </si>
  <si>
    <t>Filter element, hydraulic, recleanable</t>
  </si>
  <si>
    <t>Filter element, hydraulic, 10.2" length, recleanable</t>
  </si>
  <si>
    <t>Part, valve, hydraulic, cushion valve</t>
  </si>
  <si>
    <t>Valve, hydraulic, manual, cushion valve</t>
  </si>
  <si>
    <t>Valve, hydraulic, relief control, cushion, 2000 psi, ORB ports, adjustable pressure setting</t>
  </si>
  <si>
    <t>Part, valve, hydraulic, cushion valve, SAE #12 ports</t>
  </si>
  <si>
    <t>Valve, Hydraulic, relief control, cushion, 3000 psi, SAE #12 ports, adjustable</t>
  </si>
  <si>
    <t>Part, pump, hydraulic, work section</t>
  </si>
  <si>
    <t>Parts, valve, hydraulic, work section</t>
  </si>
  <si>
    <t>Valve, hydraulic, high pressure relief kit</t>
  </si>
  <si>
    <t>Stud Kit</t>
  </si>
  <si>
    <t>Parts, valve, hydraulic, spool positioner kit</t>
  </si>
  <si>
    <t>Parts, valve, hydraulic, outlet cover conversion kit</t>
  </si>
  <si>
    <t>Valve, hydraulic, main relief plug</t>
  </si>
  <si>
    <t>Valve, hydraulic, work port relief kit</t>
  </si>
  <si>
    <t>Valve, hydraulic, main relief kit</t>
  </si>
  <si>
    <t>Valve, hydraulic, selector valve</t>
  </si>
  <si>
    <t>Part, valve, hydraulic, section compensated 4-7 gpm cyl. spool</t>
  </si>
  <si>
    <t>Part, valve, hydraulic, spool compensted 4-7 gpm ocm</t>
  </si>
  <si>
    <t>Rotary Actuator, hydraulic, LTR series</t>
  </si>
  <si>
    <t>Part, valve, hydraulic, solenoid plug kit</t>
  </si>
  <si>
    <t>Part, valve, hydraulic, repair kit, MA10, (987765)</t>
  </si>
  <si>
    <t>Repair kit,desicant dryer DD60</t>
  </si>
  <si>
    <t>Load Holding Rock Picker Manifold Assy.</t>
  </si>
  <si>
    <t>Rotary Actuator,hydraulic</t>
  </si>
  <si>
    <t>Seal kit, pneumatic cylinder, Tuff Seal 2H-3L-VH</t>
  </si>
  <si>
    <t>Accumulator, piston, nonrepairable, 5000psi, SAE-12</t>
  </si>
  <si>
    <t>Filter element, hydraulic, 10" length, 6 micron</t>
  </si>
  <si>
    <t>Filter element, hydraulic, 13" lenght, 20 micron, HC8300</t>
  </si>
  <si>
    <t>Filter element, hydraulic, 15.65" lenght, 10 micron</t>
  </si>
  <si>
    <t>Filter element, hydraulic, 12.0" length</t>
  </si>
  <si>
    <t>Filter element, hydraulic, 15" length</t>
  </si>
  <si>
    <t>Filter element, hydraulic, 6.62" length</t>
  </si>
  <si>
    <t>Filter element, hydraulic, 8" length, Par-Fit</t>
  </si>
  <si>
    <t>Filter element, hydraulic,18.52" length</t>
  </si>
  <si>
    <t>Filter element, hydraulic, 8.38" length</t>
  </si>
  <si>
    <t>Gauge, 25 psig, 1/4" CBM, TriColour, use with filter</t>
  </si>
  <si>
    <t>Filter element, hydraulic, 21.46" length</t>
  </si>
  <si>
    <t>Filter element, hydraulic, 10.24" length</t>
  </si>
  <si>
    <t>Filter assembly, hydraulic, w/element, 11.06" lenght</t>
  </si>
  <si>
    <t>Filter element, hydraulic, 13.1" length</t>
  </si>
  <si>
    <t>Filter Breather, Triceptor</t>
  </si>
  <si>
    <t>Filter element, hydraulic, 10" length, 40CN-2, 5Q</t>
  </si>
  <si>
    <t>Filter element, hydraulic, 10" lenght, 15P-1, 10Q</t>
  </si>
  <si>
    <t>Filter element, hydraulic, 8.2" length</t>
  </si>
  <si>
    <t>Motor, hydraulic, gerotor  - SPA</t>
  </si>
  <si>
    <t>Part, gear pump, hydraulic, WM51, gearset</t>
  </si>
  <si>
    <t>Part, gear pump, hydraulic, M350, Lip seal</t>
  </si>
  <si>
    <t>Part, gear pump, hydraulic, bearing</t>
  </si>
  <si>
    <t>Part, gear pump, hydraulic, housing</t>
  </si>
  <si>
    <t>Part, gear pump, hydraulic, gearset</t>
  </si>
  <si>
    <t>Part, pump, hydraulic, gear set</t>
  </si>
  <si>
    <t>Parts, Gear Pump, hydraulic, soft seal kits for P16</t>
  </si>
  <si>
    <t>Part, gear pump, hydraulic, mounting flange, #N, "C", CW, 2 bolt, B</t>
  </si>
  <si>
    <t>Part, gear pump, hydraulic, P51, Housing, #10</t>
  </si>
  <si>
    <t>Part, gear pump, hydraulic, P50, Gearset</t>
  </si>
  <si>
    <t>Part, gear pump, hydraulic, P50, gearset</t>
  </si>
  <si>
    <t>Part, pump, hydraulic, housing</t>
  </si>
  <si>
    <t>Part, pump, hydraulic, gearset</t>
  </si>
  <si>
    <t>Part, gear pump, hydraulic, P75, housing, #12</t>
  </si>
  <si>
    <t>Part, gear pump, hydraulic, P75, SEC=4blt,4"plt</t>
  </si>
  <si>
    <t>Part, gear pump, hydraulic, P75, Gearset</t>
  </si>
  <si>
    <t>Part, gear pump, hydraulic, P330, cont.shaft</t>
  </si>
  <si>
    <t>Part, gear pump, hydraulic, P350, Gear set</t>
  </si>
  <si>
    <t>Part, gear pump, hydraulic, M330, housing, #10</t>
  </si>
  <si>
    <t>Part, gear pump, hydraulic, M330, housing, #12</t>
  </si>
  <si>
    <t>Part, gear pump, hydraulic, M330, housing, #17</t>
  </si>
  <si>
    <t>Part, gear pump, hydraulic, M330, housing, #20</t>
  </si>
  <si>
    <t>Part, gear pump, hydraulic, M330, PEC</t>
  </si>
  <si>
    <t>Part, gear pump, hydraulic, M330, SEC=4blt, 4"plt-c/w c.d.</t>
  </si>
  <si>
    <t>Part, gear pump, hydraulic, M350, housing, #10</t>
  </si>
  <si>
    <t>Part, gear pump, hydraulic, M365, housing, #10</t>
  </si>
  <si>
    <t>Pump, hydraulic, gear</t>
  </si>
  <si>
    <t>Pump, hydraulic, gear, 0080</t>
  </si>
  <si>
    <t>Pump, gear, tandem, LH rotation</t>
  </si>
  <si>
    <t>Cartridge, hydraulic, relief valve, C-10-2, 100-2000 psi</t>
  </si>
  <si>
    <t>Body, hydraulic, C08-3, aluminum, SAE</t>
  </si>
  <si>
    <t>Cartridge, hydraulic, check valve</t>
  </si>
  <si>
    <t>Parts, valve, hydraulic, coil, 1/2", 120VAC, D, SC</t>
  </si>
  <si>
    <t>Cartridge, hydraulic, directional valve, solenoid</t>
  </si>
  <si>
    <t>Parts, valve, hydraulic, coil, 5/8", 12VDC, D, SC</t>
  </si>
  <si>
    <t>Cartridge, hydraulic, pressure reducing</t>
  </si>
  <si>
    <t>Parts, valve, hydraulic, UNICOIL, 2 VDC</t>
  </si>
  <si>
    <t>Parts, valve, hydraulic, coil, 5/8", 24VDC, H</t>
  </si>
  <si>
    <t>Parts, valve, hydraulic, coil, 5/8", 24VDC, LD</t>
  </si>
  <si>
    <t>Parts, valve, hydraulic, coil,</t>
  </si>
  <si>
    <t>Cartridge, counterbalance, 30gpm, 6:1, SAE #8</t>
  </si>
  <si>
    <t>Part, pump, hydraulic, brg cam</t>
  </si>
  <si>
    <t>Part, axial piston pump, hydraulic, "C" compensator, PComp</t>
  </si>
  <si>
    <t>Parts, pump, hydraulic, shaft, #6, P1, 100 cc, 1-1/4", 14 tooth</t>
  </si>
  <si>
    <t>Part, motor, hydraulic, outer bearing, TF/TG</t>
  </si>
  <si>
    <t>Part, motor, hydraulic, special bolt</t>
  </si>
  <si>
    <t>Part, motor, hydraulic, nut</t>
  </si>
  <si>
    <t>Part, motor, hydraulic, drive link</t>
  </si>
  <si>
    <t>Part, motor, hydraulic, rotor assembly</t>
  </si>
  <si>
    <t>Motor, hydraulic, TorqLink</t>
  </si>
  <si>
    <t>Part, motor, hydraulic, housing assembly</t>
  </si>
  <si>
    <t>Part, motor, hydraulic, F11-150/F12-150 H valve plate</t>
  </si>
  <si>
    <t>Part, motor, hydraulic, F12-030 "S" type Bearing HSG, "P" for speed sensor</t>
  </si>
  <si>
    <t>Part, pump, hydraulic, piston</t>
  </si>
  <si>
    <t>Motor, hydraulic, axial piston</t>
  </si>
  <si>
    <t>Part, motor, hydraulic, taper roller bearing</t>
  </si>
  <si>
    <t>Part, motor, hydraulic, valve plate</t>
  </si>
  <si>
    <t>Part, motor, hydraulic, drum support, F12-08</t>
  </si>
  <si>
    <t>Part, motor, hydraulic, shaft</t>
  </si>
  <si>
    <t>Seal Kit, motor, hydraulic, F11 "V"</t>
  </si>
  <si>
    <t>Seal kit, motor, hydraulic,Type V</t>
  </si>
  <si>
    <t>Part, motor, hydraulic, shaft assembly</t>
  </si>
  <si>
    <t>Part, motor, hydraulic, piston ring</t>
  </si>
  <si>
    <t>Seal kit, motor, hydraulic, Type V F12</t>
  </si>
  <si>
    <t>Part, motor, hydraulic, axel</t>
  </si>
  <si>
    <t>Part, motor, hydraulic, gear ring</t>
  </si>
  <si>
    <t>Seal kit, motor, hydraulic</t>
  </si>
  <si>
    <t>Part, motor, hydraulic, Kon Rullager 31308</t>
  </si>
  <si>
    <t>Part, motor, hydraulic, KPL type F12</t>
  </si>
  <si>
    <t>Part, motor, hydraulic, F12-040 bearing housing, type "S"</t>
  </si>
  <si>
    <t>Parker - Fairey Arlon</t>
  </si>
  <si>
    <t>DESCRIPTION</t>
  </si>
  <si>
    <t>QTY</t>
  </si>
  <si>
    <t>DESCRIPTION 2</t>
  </si>
  <si>
    <t>UNIT REPACEMENT COST CAD</t>
  </si>
  <si>
    <t>TOTAL REPLACEMENT COST CAD</t>
  </si>
  <si>
    <t>TOTAL REPLACEMENT COST USD</t>
  </si>
  <si>
    <t>UNIT REPLACEMENT COST USD</t>
  </si>
  <si>
    <t>PRICES SHOWN ARE IN TWO CURRENCIES - U.S. AND CAN</t>
  </si>
  <si>
    <t>COSTS ARE SHOWN IN U.S.D. AND CAD</t>
  </si>
  <si>
    <r>
      <t xml:space="preserve">REPLACEMENT COSTS ARE SHOWN </t>
    </r>
    <r>
      <rPr>
        <b/>
        <i/>
        <u/>
        <sz val="10"/>
        <color indexed="10"/>
        <rFont val="Arial"/>
        <family val="2"/>
      </rPr>
      <t>FOR REFERENCE ONLY</t>
    </r>
  </si>
  <si>
    <t>THIS LOT CAN BE PURCHASED IN PART OR WHOLE</t>
  </si>
  <si>
    <t>THE SUPPLIER IS LOOKING FOR REASONABLE OFFERS ON ALL OR PART OF THIS INVENTORY</t>
  </si>
  <si>
    <t>MILLIONS MORE AT 35% - 60% DISCOUNT ON OUR WEBSITE</t>
  </si>
  <si>
    <r>
      <t xml:space="preserve">DOES </t>
    </r>
    <r>
      <rPr>
        <b/>
        <i/>
        <u/>
        <sz val="10"/>
        <rFont val="Arial"/>
        <family val="2"/>
      </rPr>
      <t>YOUR</t>
    </r>
    <r>
      <rPr>
        <b/>
        <sz val="10"/>
        <rFont val="Arial"/>
        <family val="2"/>
      </rPr>
      <t xml:space="preserve"> VENDOR GIVE YOU EXTRA DISCOUNTS??  </t>
    </r>
    <r>
      <rPr>
        <b/>
        <i/>
        <u/>
        <sz val="10"/>
        <rFont val="Arial"/>
        <family val="2"/>
      </rPr>
      <t>WE</t>
    </r>
    <r>
      <rPr>
        <b/>
        <sz val="10"/>
        <rFont val="Arial"/>
        <family val="2"/>
      </rPr>
      <t xml:space="preserve"> DO!!</t>
    </r>
  </si>
  <si>
    <t>ALL PRODUCT GUARANTEED!!</t>
  </si>
  <si>
    <t>MAKE OFFERS!!</t>
  </si>
  <si>
    <t>WWW.DEADSTOCKBROKER.COM  E-MAIL: inventory@deadstockbroker.com</t>
  </si>
  <si>
    <t>MINIMUM ORDERS APPLY</t>
  </si>
  <si>
    <t>Parker - Accumulators</t>
  </si>
  <si>
    <t>ITEM</t>
  </si>
  <si>
    <t>Comme2080</t>
  </si>
  <si>
    <t>DV20-H-6 (3911873061)</t>
  </si>
  <si>
    <t>Handle, valve, hydraulic</t>
  </si>
  <si>
    <t>Comme2100</t>
  </si>
  <si>
    <t>DV20-H-8 (3911873062)</t>
  </si>
  <si>
    <t>Comme2455</t>
  </si>
  <si>
    <t>DV20-K-113 (3911873206)</t>
  </si>
  <si>
    <t>Spool actuation kit, valve, hydraulic</t>
  </si>
  <si>
    <t>Comme2740</t>
  </si>
  <si>
    <t>DV35-H-4 (3911873097)</t>
  </si>
  <si>
    <t>Comme3420</t>
  </si>
  <si>
    <t>DVA20-A440 (3479175001)</t>
  </si>
  <si>
    <t>Inlet &amp; Mid inlet, valve, hydraulic</t>
  </si>
  <si>
    <t>Comme3540</t>
  </si>
  <si>
    <t>DVA20-DA3 (3479172002)</t>
  </si>
  <si>
    <t>Work section, valve, hydraulic</t>
  </si>
  <si>
    <t>Comme3860</t>
  </si>
  <si>
    <t>DVA20-HA355 (3479172008)</t>
  </si>
  <si>
    <t>Comme4420</t>
  </si>
  <si>
    <t>DVA20-MA3 (3479172005)</t>
  </si>
  <si>
    <t>Comme5580</t>
  </si>
  <si>
    <t>DVA35-DA4 (3489172002)</t>
  </si>
  <si>
    <t>Comme6480</t>
  </si>
  <si>
    <t>DVA35-MA8 (3489172006)</t>
  </si>
  <si>
    <t>Comme6520</t>
  </si>
  <si>
    <t>DVA35-MRV-1 (3911873003)</t>
  </si>
  <si>
    <t xml:space="preserve">IC-3914 </t>
  </si>
  <si>
    <t xml:space="preserve">TF0280AS030AAAB </t>
  </si>
  <si>
    <t xml:space="preserve">TB0100FS100BBCV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</si>
</sst>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i/>
      <u/>
      <sz val="10"/>
      <color indexed="10"/>
      <name val="Arial"/>
      <family val="2"/>
    </font>
    <font>
      <b/>
      <i/>
      <u/>
      <sz val="10"/>
      <name val="Arial"/>
      <family val="2"/>
    </font>
    <font>
      <b/>
      <sz val="26"/>
      <name val="Arial"/>
      <family val="2"/>
    </font>
    <font>
      <b/>
      <sz val="16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9" fillId="0" borderId="1" xfId="0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 wrapText="1"/>
    </xf>
    <xf numFmtId="0" fontId="8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9D9"/>
      <color rgb="FFFB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7"/>
  <sheetViews>
    <sheetView tabSelected="1" zoomScaleNormal="100" workbookViewId="0"/>
  </sheetViews>
  <sheetFormatPr defaultRowHeight="15" x14ac:dyDescent="0.25"/>
  <cols>
    <col min="1" max="1" width="29" bestFit="1" customWidth="1"/>
    <col min="2" max="2" width="59" style="1" bestFit="1" customWidth="1"/>
    <col min="3" max="3" width="5.42578125" style="3" customWidth="1"/>
    <col min="4" max="4" width="80.7109375" bestFit="1" customWidth="1"/>
    <col min="5" max="5" width="13.140625" style="13" bestFit="1" customWidth="1"/>
    <col min="6" max="6" width="14" style="12" bestFit="1" customWidth="1"/>
    <col min="7" max="7" width="12.85546875" style="12" bestFit="1" customWidth="1"/>
    <col min="8" max="8" width="14" style="12" bestFit="1" customWidth="1"/>
  </cols>
  <sheetData>
    <row r="1" spans="1:8" s="4" customFormat="1" ht="45" x14ac:dyDescent="0.25">
      <c r="A1" s="4" t="s">
        <v>428</v>
      </c>
      <c r="B1" s="5" t="s">
        <v>409</v>
      </c>
      <c r="C1" s="6" t="s">
        <v>410</v>
      </c>
      <c r="D1" s="4" t="s">
        <v>411</v>
      </c>
      <c r="E1" s="16" t="s">
        <v>412</v>
      </c>
      <c r="F1" s="11" t="s">
        <v>413</v>
      </c>
      <c r="G1" s="11" t="s">
        <v>415</v>
      </c>
      <c r="H1" s="11" t="s">
        <v>414</v>
      </c>
    </row>
    <row r="2" spans="1:8" s="4" customFormat="1" x14ac:dyDescent="0.25">
      <c r="B2" s="5"/>
      <c r="C2" s="6"/>
      <c r="E2" s="16"/>
      <c r="F2" s="11"/>
      <c r="G2" s="11"/>
      <c r="H2" s="11"/>
    </row>
    <row r="3" spans="1:8" ht="18.75" x14ac:dyDescent="0.3">
      <c r="A3" s="18" t="s">
        <v>416</v>
      </c>
      <c r="B3" s="18"/>
      <c r="C3" s="18"/>
      <c r="D3" s="18"/>
      <c r="E3" s="19"/>
      <c r="F3" s="18"/>
      <c r="G3" s="18"/>
      <c r="H3" s="18"/>
    </row>
    <row r="4" spans="1:8" ht="21" x14ac:dyDescent="0.35">
      <c r="A4" s="17" t="s">
        <v>15</v>
      </c>
    </row>
    <row r="5" spans="1:8" x14ac:dyDescent="0.25">
      <c r="A5" s="30" t="s">
        <v>0</v>
      </c>
      <c r="B5" s="31" t="s">
        <v>1</v>
      </c>
      <c r="C5" s="32">
        <v>2</v>
      </c>
      <c r="D5" s="30" t="s">
        <v>270</v>
      </c>
      <c r="E5" s="33">
        <v>43.88</v>
      </c>
      <c r="F5" s="34">
        <f>C5*E5</f>
        <v>87.76</v>
      </c>
      <c r="G5" s="34">
        <f>E5/1.3</f>
        <v>33.753846153846155</v>
      </c>
      <c r="H5" s="34">
        <f>C5*G5</f>
        <v>67.507692307692309</v>
      </c>
    </row>
    <row r="6" spans="1:8" x14ac:dyDescent="0.25">
      <c r="A6" s="30" t="s">
        <v>2</v>
      </c>
      <c r="B6" s="31" t="s">
        <v>3</v>
      </c>
      <c r="C6" s="32">
        <v>2</v>
      </c>
      <c r="D6" s="30" t="s">
        <v>271</v>
      </c>
      <c r="E6" s="33">
        <v>28.67</v>
      </c>
      <c r="F6" s="34">
        <f t="shared" ref="F6:F48" si="0">C6*E6</f>
        <v>57.34</v>
      </c>
      <c r="G6" s="34">
        <f t="shared" ref="G6:G48" si="1">E6/1.3</f>
        <v>22.053846153846155</v>
      </c>
      <c r="H6" s="34">
        <f t="shared" ref="H6:H48" si="2">C6*G6</f>
        <v>44.107692307692311</v>
      </c>
    </row>
    <row r="7" spans="1:8" x14ac:dyDescent="0.25">
      <c r="A7" s="30" t="s">
        <v>4</v>
      </c>
      <c r="B7" s="31" t="s">
        <v>5</v>
      </c>
      <c r="C7" s="32">
        <v>1</v>
      </c>
      <c r="D7" s="30" t="s">
        <v>272</v>
      </c>
      <c r="E7" s="33">
        <v>29.84</v>
      </c>
      <c r="F7" s="34">
        <f t="shared" si="0"/>
        <v>29.84</v>
      </c>
      <c r="G7" s="34">
        <f t="shared" si="1"/>
        <v>22.953846153846154</v>
      </c>
      <c r="H7" s="34">
        <f t="shared" si="2"/>
        <v>22.953846153846154</v>
      </c>
    </row>
    <row r="8" spans="1:8" x14ac:dyDescent="0.25">
      <c r="A8" s="30" t="s">
        <v>6</v>
      </c>
      <c r="B8" s="31" t="s">
        <v>7</v>
      </c>
      <c r="C8" s="32">
        <v>3</v>
      </c>
      <c r="D8" s="30" t="s">
        <v>273</v>
      </c>
      <c r="E8" s="33">
        <v>33.35</v>
      </c>
      <c r="F8" s="34">
        <f t="shared" si="0"/>
        <v>100.05000000000001</v>
      </c>
      <c r="G8" s="34">
        <f t="shared" si="1"/>
        <v>25.653846153846153</v>
      </c>
      <c r="H8" s="34">
        <f t="shared" si="2"/>
        <v>76.961538461538453</v>
      </c>
    </row>
    <row r="9" spans="1:8" x14ac:dyDescent="0.25">
      <c r="A9" s="30" t="s">
        <v>8</v>
      </c>
      <c r="B9" s="31" t="s">
        <v>9</v>
      </c>
      <c r="C9" s="32">
        <v>11</v>
      </c>
      <c r="D9" s="30" t="s">
        <v>274</v>
      </c>
      <c r="E9" s="33">
        <v>37.44</v>
      </c>
      <c r="F9" s="34">
        <f t="shared" si="0"/>
        <v>411.84</v>
      </c>
      <c r="G9" s="34">
        <f t="shared" si="1"/>
        <v>28.799999999999997</v>
      </c>
      <c r="H9" s="34">
        <f t="shared" si="2"/>
        <v>316.79999999999995</v>
      </c>
    </row>
    <row r="10" spans="1:8" x14ac:dyDescent="0.25">
      <c r="A10" s="30" t="s">
        <v>10</v>
      </c>
      <c r="B10" s="31" t="s">
        <v>11</v>
      </c>
      <c r="C10" s="32">
        <v>4</v>
      </c>
      <c r="D10" s="30" t="s">
        <v>275</v>
      </c>
      <c r="E10" s="33">
        <v>66.11</v>
      </c>
      <c r="F10" s="34">
        <f t="shared" si="0"/>
        <v>264.44</v>
      </c>
      <c r="G10" s="34">
        <f t="shared" si="1"/>
        <v>50.853846153846149</v>
      </c>
      <c r="H10" s="34">
        <f t="shared" si="2"/>
        <v>203.4153846153846</v>
      </c>
    </row>
    <row r="11" spans="1:8" x14ac:dyDescent="0.25">
      <c r="A11" s="30" t="s">
        <v>12</v>
      </c>
      <c r="B11" s="31" t="s">
        <v>13</v>
      </c>
      <c r="C11" s="32">
        <v>4</v>
      </c>
      <c r="D11" s="30" t="s">
        <v>276</v>
      </c>
      <c r="E11" s="33">
        <v>66.69</v>
      </c>
      <c r="F11" s="34">
        <f t="shared" si="0"/>
        <v>266.76</v>
      </c>
      <c r="G11" s="34">
        <f t="shared" si="1"/>
        <v>51.3</v>
      </c>
      <c r="H11" s="34">
        <f t="shared" si="2"/>
        <v>205.2</v>
      </c>
    </row>
    <row r="12" spans="1:8" x14ac:dyDescent="0.25">
      <c r="A12" s="24"/>
      <c r="B12" s="25"/>
      <c r="C12" s="26"/>
      <c r="D12" s="24"/>
      <c r="E12" s="27"/>
      <c r="F12" s="28">
        <f>SUM(F5:F11)</f>
        <v>1218.03</v>
      </c>
      <c r="G12" s="28"/>
      <c r="H12" s="28">
        <f>SUM(H5:H11)</f>
        <v>936.94615384615372</v>
      </c>
    </row>
    <row r="13" spans="1:8" x14ac:dyDescent="0.25">
      <c r="F13" s="13"/>
      <c r="G13" s="13"/>
      <c r="H13" s="13"/>
    </row>
    <row r="14" spans="1:8" ht="21" x14ac:dyDescent="0.35">
      <c r="A14" s="17" t="s">
        <v>14</v>
      </c>
      <c r="F14" s="13"/>
      <c r="G14" s="13"/>
      <c r="H14" s="13"/>
    </row>
    <row r="15" spans="1:8" x14ac:dyDescent="0.25">
      <c r="F15" s="13"/>
      <c r="G15" s="13"/>
      <c r="H15" s="13"/>
    </row>
    <row r="16" spans="1:8" x14ac:dyDescent="0.25">
      <c r="A16" s="30" t="s">
        <v>429</v>
      </c>
      <c r="B16" s="31" t="s">
        <v>430</v>
      </c>
      <c r="C16" s="32">
        <v>1</v>
      </c>
      <c r="D16" s="30" t="s">
        <v>431</v>
      </c>
      <c r="E16" s="33">
        <v>36.86</v>
      </c>
      <c r="F16" s="34">
        <f t="shared" si="0"/>
        <v>36.86</v>
      </c>
      <c r="G16" s="34">
        <f t="shared" si="1"/>
        <v>28.353846153846153</v>
      </c>
      <c r="H16" s="34">
        <f t="shared" si="2"/>
        <v>28.353846153846153</v>
      </c>
    </row>
    <row r="17" spans="1:8" x14ac:dyDescent="0.25">
      <c r="A17" s="30" t="s">
        <v>432</v>
      </c>
      <c r="B17" s="31" t="s">
        <v>433</v>
      </c>
      <c r="C17" s="32">
        <v>50</v>
      </c>
      <c r="D17" s="30" t="s">
        <v>431</v>
      </c>
      <c r="E17" s="33">
        <v>36.86</v>
      </c>
      <c r="F17" s="34">
        <f t="shared" si="0"/>
        <v>1843</v>
      </c>
      <c r="G17" s="34">
        <f t="shared" si="1"/>
        <v>28.353846153846153</v>
      </c>
      <c r="H17" s="34">
        <f t="shared" si="2"/>
        <v>1417.6923076923076</v>
      </c>
    </row>
    <row r="18" spans="1:8" x14ac:dyDescent="0.25">
      <c r="A18" s="30" t="s">
        <v>434</v>
      </c>
      <c r="B18" s="31" t="s">
        <v>435</v>
      </c>
      <c r="C18" s="32">
        <v>1</v>
      </c>
      <c r="D18" s="30" t="s">
        <v>436</v>
      </c>
      <c r="E18" s="33">
        <v>180.18</v>
      </c>
      <c r="F18" s="34">
        <f t="shared" si="0"/>
        <v>180.18</v>
      </c>
      <c r="G18" s="34">
        <f t="shared" si="1"/>
        <v>138.6</v>
      </c>
      <c r="H18" s="34">
        <f t="shared" si="2"/>
        <v>138.6</v>
      </c>
    </row>
    <row r="19" spans="1:8" x14ac:dyDescent="0.25">
      <c r="A19" s="30" t="s">
        <v>437</v>
      </c>
      <c r="B19" s="31" t="s">
        <v>438</v>
      </c>
      <c r="C19" s="32">
        <v>29</v>
      </c>
      <c r="D19" s="30" t="s">
        <v>431</v>
      </c>
      <c r="E19" s="33">
        <v>38.03</v>
      </c>
      <c r="F19" s="34">
        <f t="shared" si="0"/>
        <v>1102.8700000000001</v>
      </c>
      <c r="G19" s="34">
        <f t="shared" si="1"/>
        <v>29.253846153846155</v>
      </c>
      <c r="H19" s="34">
        <f t="shared" si="2"/>
        <v>848.36153846153843</v>
      </c>
    </row>
    <row r="20" spans="1:8" x14ac:dyDescent="0.25">
      <c r="A20" s="30" t="s">
        <v>439</v>
      </c>
      <c r="B20" s="31" t="s">
        <v>440</v>
      </c>
      <c r="C20" s="32">
        <v>1</v>
      </c>
      <c r="D20" s="30" t="s">
        <v>441</v>
      </c>
      <c r="E20" s="33">
        <v>66.900000000000006</v>
      </c>
      <c r="F20" s="34">
        <f t="shared" si="0"/>
        <v>66.900000000000006</v>
      </c>
      <c r="G20" s="34">
        <f t="shared" si="1"/>
        <v>51.461538461538467</v>
      </c>
      <c r="H20" s="34">
        <f t="shared" si="2"/>
        <v>51.461538461538467</v>
      </c>
    </row>
    <row r="21" spans="1:8" x14ac:dyDescent="0.25">
      <c r="A21" s="30" t="s">
        <v>442</v>
      </c>
      <c r="B21" s="31" t="s">
        <v>443</v>
      </c>
      <c r="C21" s="32">
        <v>1</v>
      </c>
      <c r="D21" s="30" t="s">
        <v>444</v>
      </c>
      <c r="E21" s="33">
        <v>122.58</v>
      </c>
      <c r="F21" s="34">
        <f t="shared" si="0"/>
        <v>122.58</v>
      </c>
      <c r="G21" s="34">
        <f t="shared" si="1"/>
        <v>94.292307692307688</v>
      </c>
      <c r="H21" s="34">
        <f t="shared" si="2"/>
        <v>94.292307692307688</v>
      </c>
    </row>
    <row r="22" spans="1:8" x14ac:dyDescent="0.25">
      <c r="A22" s="30" t="s">
        <v>445</v>
      </c>
      <c r="B22" s="31" t="s">
        <v>446</v>
      </c>
      <c r="C22" s="32">
        <v>2</v>
      </c>
      <c r="D22" s="30" t="s">
        <v>444</v>
      </c>
      <c r="E22" s="33">
        <v>241.02</v>
      </c>
      <c r="F22" s="34">
        <f t="shared" si="0"/>
        <v>482.04</v>
      </c>
      <c r="G22" s="34">
        <f t="shared" si="1"/>
        <v>185.4</v>
      </c>
      <c r="H22" s="34">
        <f t="shared" si="2"/>
        <v>370.8</v>
      </c>
    </row>
    <row r="23" spans="1:8" x14ac:dyDescent="0.25">
      <c r="A23" s="30" t="s">
        <v>447</v>
      </c>
      <c r="B23" s="31" t="s">
        <v>448</v>
      </c>
      <c r="C23" s="32">
        <v>1</v>
      </c>
      <c r="D23" s="30" t="s">
        <v>444</v>
      </c>
      <c r="E23" s="33">
        <v>168.5</v>
      </c>
      <c r="F23" s="34">
        <f t="shared" si="0"/>
        <v>168.5</v>
      </c>
      <c r="G23" s="34">
        <f t="shared" si="1"/>
        <v>129.61538461538461</v>
      </c>
      <c r="H23" s="34">
        <f t="shared" si="2"/>
        <v>129.61538461538461</v>
      </c>
    </row>
    <row r="24" spans="1:8" x14ac:dyDescent="0.25">
      <c r="A24" s="30" t="s">
        <v>449</v>
      </c>
      <c r="B24" s="31" t="s">
        <v>450</v>
      </c>
      <c r="C24" s="32">
        <v>8</v>
      </c>
      <c r="D24" s="30" t="s">
        <v>444</v>
      </c>
      <c r="E24" s="33">
        <v>196.79</v>
      </c>
      <c r="F24" s="34">
        <f t="shared" si="0"/>
        <v>1574.32</v>
      </c>
      <c r="G24" s="34">
        <f t="shared" si="1"/>
        <v>151.37692307692308</v>
      </c>
      <c r="H24" s="34">
        <f t="shared" si="2"/>
        <v>1211.0153846153846</v>
      </c>
    </row>
    <row r="25" spans="1:8" x14ac:dyDescent="0.25">
      <c r="A25" s="30" t="s">
        <v>451</v>
      </c>
      <c r="B25" s="31" t="s">
        <v>452</v>
      </c>
      <c r="C25" s="32">
        <v>34</v>
      </c>
      <c r="D25" s="30" t="s">
        <v>444</v>
      </c>
      <c r="E25" s="33">
        <v>301.27999999999997</v>
      </c>
      <c r="F25" s="34">
        <f t="shared" si="0"/>
        <v>10243.519999999999</v>
      </c>
      <c r="G25" s="34">
        <f t="shared" si="1"/>
        <v>231.75384615384613</v>
      </c>
      <c r="H25" s="34">
        <f t="shared" si="2"/>
        <v>7879.6307692307682</v>
      </c>
    </row>
    <row r="26" spans="1:8" x14ac:dyDescent="0.25">
      <c r="A26" s="30" t="s">
        <v>453</v>
      </c>
      <c r="B26" s="31" t="s">
        <v>454</v>
      </c>
      <c r="C26" s="32">
        <v>28</v>
      </c>
      <c r="D26" s="30" t="s">
        <v>277</v>
      </c>
      <c r="E26" s="33">
        <v>59.71</v>
      </c>
      <c r="F26" s="34">
        <f t="shared" si="0"/>
        <v>1671.88</v>
      </c>
      <c r="G26" s="34">
        <f t="shared" si="1"/>
        <v>45.930769230769229</v>
      </c>
      <c r="H26" s="34">
        <f t="shared" si="2"/>
        <v>1286.0615384615385</v>
      </c>
    </row>
    <row r="27" spans="1:8" x14ac:dyDescent="0.25">
      <c r="A27" s="24"/>
      <c r="B27" s="25"/>
      <c r="C27" s="26"/>
      <c r="D27" s="24"/>
      <c r="E27" s="27"/>
      <c r="F27" s="28">
        <f>SUM(F16:F26)</f>
        <v>17492.649999999998</v>
      </c>
      <c r="G27" s="28"/>
      <c r="H27" s="28">
        <f>SUM(H16:H26)</f>
        <v>13455.884615384613</v>
      </c>
    </row>
    <row r="28" spans="1:8" x14ac:dyDescent="0.25">
      <c r="F28" s="13"/>
      <c r="G28" s="13"/>
      <c r="H28" s="13"/>
    </row>
    <row r="29" spans="1:8" ht="21" x14ac:dyDescent="0.35">
      <c r="A29" s="17" t="s">
        <v>408</v>
      </c>
      <c r="F29" s="13"/>
      <c r="G29" s="13"/>
      <c r="H29" s="13"/>
    </row>
    <row r="30" spans="1:8" x14ac:dyDescent="0.25">
      <c r="F30" s="13"/>
      <c r="G30" s="13"/>
      <c r="H30" s="13"/>
    </row>
    <row r="31" spans="1:8" x14ac:dyDescent="0.25">
      <c r="A31" s="30" t="s">
        <v>16</v>
      </c>
      <c r="B31" s="31" t="s">
        <v>17</v>
      </c>
      <c r="C31" s="32">
        <v>7</v>
      </c>
      <c r="D31" s="30" t="s">
        <v>278</v>
      </c>
      <c r="E31" s="33">
        <v>11.29</v>
      </c>
      <c r="F31" s="34">
        <f t="shared" si="0"/>
        <v>79.03</v>
      </c>
      <c r="G31" s="34">
        <f t="shared" si="1"/>
        <v>8.684615384615384</v>
      </c>
      <c r="H31" s="34">
        <f t="shared" si="2"/>
        <v>60.792307692307688</v>
      </c>
    </row>
    <row r="32" spans="1:8" x14ac:dyDescent="0.25">
      <c r="A32" s="30" t="s">
        <v>18</v>
      </c>
      <c r="B32" s="31" t="s">
        <v>19</v>
      </c>
      <c r="C32" s="32">
        <v>7</v>
      </c>
      <c r="D32" s="30" t="s">
        <v>279</v>
      </c>
      <c r="E32" s="33">
        <v>55.69</v>
      </c>
      <c r="F32" s="34">
        <f t="shared" si="0"/>
        <v>389.83</v>
      </c>
      <c r="G32" s="34">
        <f t="shared" si="1"/>
        <v>42.838461538461537</v>
      </c>
      <c r="H32" s="34">
        <f t="shared" si="2"/>
        <v>299.86923076923074</v>
      </c>
    </row>
    <row r="33" spans="1:8" x14ac:dyDescent="0.25">
      <c r="A33" s="30" t="s">
        <v>20</v>
      </c>
      <c r="B33" s="31" t="s">
        <v>21</v>
      </c>
      <c r="C33" s="32">
        <v>6</v>
      </c>
      <c r="D33" s="30" t="s">
        <v>280</v>
      </c>
      <c r="E33" s="33">
        <v>96.76</v>
      </c>
      <c r="F33" s="34">
        <f t="shared" si="0"/>
        <v>580.56000000000006</v>
      </c>
      <c r="G33" s="34">
        <f t="shared" si="1"/>
        <v>74.430769230769229</v>
      </c>
      <c r="H33" s="34">
        <f t="shared" si="2"/>
        <v>446.5846153846154</v>
      </c>
    </row>
    <row r="34" spans="1:8" x14ac:dyDescent="0.25">
      <c r="A34" s="30" t="s">
        <v>22</v>
      </c>
      <c r="B34" s="31" t="s">
        <v>23</v>
      </c>
      <c r="C34" s="32">
        <v>5</v>
      </c>
      <c r="D34" s="30" t="s">
        <v>280</v>
      </c>
      <c r="E34" s="33">
        <v>92.02</v>
      </c>
      <c r="F34" s="34">
        <f t="shared" si="0"/>
        <v>460.09999999999997</v>
      </c>
      <c r="G34" s="34">
        <f t="shared" si="1"/>
        <v>70.784615384615378</v>
      </c>
      <c r="H34" s="34">
        <f t="shared" si="2"/>
        <v>353.92307692307691</v>
      </c>
    </row>
    <row r="35" spans="1:8" x14ac:dyDescent="0.25">
      <c r="A35" s="30" t="s">
        <v>24</v>
      </c>
      <c r="B35" s="31" t="s">
        <v>25</v>
      </c>
      <c r="C35" s="32">
        <v>6</v>
      </c>
      <c r="D35" s="30" t="s">
        <v>281</v>
      </c>
      <c r="E35" s="33">
        <v>124.42</v>
      </c>
      <c r="F35" s="34">
        <f t="shared" si="0"/>
        <v>746.52</v>
      </c>
      <c r="G35" s="34">
        <f t="shared" si="1"/>
        <v>95.707692307692312</v>
      </c>
      <c r="H35" s="34">
        <f t="shared" si="2"/>
        <v>574.2461538461539</v>
      </c>
    </row>
    <row r="36" spans="1:8" x14ac:dyDescent="0.25">
      <c r="A36" s="30" t="s">
        <v>26</v>
      </c>
      <c r="B36" s="31" t="s">
        <v>27</v>
      </c>
      <c r="C36" s="32">
        <v>2</v>
      </c>
      <c r="D36" s="30" t="s">
        <v>280</v>
      </c>
      <c r="E36" s="33">
        <v>115.49</v>
      </c>
      <c r="F36" s="34">
        <f t="shared" si="0"/>
        <v>230.98</v>
      </c>
      <c r="G36" s="34">
        <f t="shared" si="1"/>
        <v>88.83846153846153</v>
      </c>
      <c r="H36" s="34">
        <f t="shared" si="2"/>
        <v>177.67692307692306</v>
      </c>
    </row>
    <row r="37" spans="1:8" x14ac:dyDescent="0.25">
      <c r="A37" s="30" t="s">
        <v>28</v>
      </c>
      <c r="B37" s="31" t="s">
        <v>29</v>
      </c>
      <c r="C37" s="32">
        <v>4</v>
      </c>
      <c r="D37" s="30" t="s">
        <v>282</v>
      </c>
      <c r="E37" s="33">
        <v>146.71</v>
      </c>
      <c r="F37" s="34">
        <f t="shared" si="0"/>
        <v>586.84</v>
      </c>
      <c r="G37" s="34">
        <f t="shared" si="1"/>
        <v>112.85384615384615</v>
      </c>
      <c r="H37" s="34">
        <f t="shared" si="2"/>
        <v>451.4153846153846</v>
      </c>
    </row>
    <row r="38" spans="1:8" x14ac:dyDescent="0.25">
      <c r="A38" s="30" t="s">
        <v>30</v>
      </c>
      <c r="B38" s="31" t="s">
        <v>31</v>
      </c>
      <c r="C38" s="32">
        <v>9</v>
      </c>
      <c r="D38" s="30" t="s">
        <v>283</v>
      </c>
      <c r="E38" s="33">
        <v>40.630000000000003</v>
      </c>
      <c r="F38" s="34">
        <f t="shared" si="0"/>
        <v>365.67</v>
      </c>
      <c r="G38" s="34">
        <f t="shared" si="1"/>
        <v>31.253846153846155</v>
      </c>
      <c r="H38" s="34">
        <f t="shared" si="2"/>
        <v>281.28461538461539</v>
      </c>
    </row>
    <row r="39" spans="1:8" x14ac:dyDescent="0.25">
      <c r="A39" s="30" t="s">
        <v>32</v>
      </c>
      <c r="B39" s="31">
        <v>932533</v>
      </c>
      <c r="C39" s="32">
        <v>6</v>
      </c>
      <c r="D39" s="30" t="s">
        <v>284</v>
      </c>
      <c r="E39" s="33">
        <v>38.58</v>
      </c>
      <c r="F39" s="34">
        <f t="shared" si="0"/>
        <v>231.48</v>
      </c>
      <c r="G39" s="34">
        <f t="shared" si="1"/>
        <v>29.676923076923075</v>
      </c>
      <c r="H39" s="34">
        <f t="shared" si="2"/>
        <v>178.06153846153845</v>
      </c>
    </row>
    <row r="40" spans="1:8" x14ac:dyDescent="0.25">
      <c r="A40" s="30" t="s">
        <v>33</v>
      </c>
      <c r="B40" s="31">
        <v>930509</v>
      </c>
      <c r="C40" s="32">
        <v>7</v>
      </c>
      <c r="D40" s="30" t="s">
        <v>285</v>
      </c>
      <c r="E40" s="33">
        <v>8.85</v>
      </c>
      <c r="F40" s="34">
        <f t="shared" si="0"/>
        <v>61.949999999999996</v>
      </c>
      <c r="G40" s="34">
        <f t="shared" si="1"/>
        <v>6.8076923076923075</v>
      </c>
      <c r="H40" s="34">
        <f t="shared" si="2"/>
        <v>47.653846153846153</v>
      </c>
    </row>
    <row r="41" spans="1:8" x14ac:dyDescent="0.25">
      <c r="A41" s="30" t="s">
        <v>34</v>
      </c>
      <c r="B41" s="31" t="s">
        <v>35</v>
      </c>
      <c r="C41" s="32">
        <v>10</v>
      </c>
      <c r="D41" s="30" t="s">
        <v>286</v>
      </c>
      <c r="E41" s="33">
        <v>75.489999999999995</v>
      </c>
      <c r="F41" s="34">
        <f t="shared" si="0"/>
        <v>754.9</v>
      </c>
      <c r="G41" s="34">
        <f t="shared" si="1"/>
        <v>58.069230769230764</v>
      </c>
      <c r="H41" s="34">
        <f t="shared" si="2"/>
        <v>580.69230769230762</v>
      </c>
    </row>
    <row r="42" spans="1:8" x14ac:dyDescent="0.25">
      <c r="A42" s="30" t="s">
        <v>36</v>
      </c>
      <c r="B42" s="31">
        <v>936763</v>
      </c>
      <c r="C42" s="32">
        <v>2</v>
      </c>
      <c r="D42" s="30" t="s">
        <v>287</v>
      </c>
      <c r="E42" s="33">
        <v>206.7</v>
      </c>
      <c r="F42" s="34">
        <f t="shared" si="0"/>
        <v>413.4</v>
      </c>
      <c r="G42" s="34">
        <f t="shared" si="1"/>
        <v>159</v>
      </c>
      <c r="H42" s="34">
        <f t="shared" si="2"/>
        <v>318</v>
      </c>
    </row>
    <row r="43" spans="1:8" x14ac:dyDescent="0.25">
      <c r="A43" s="30" t="s">
        <v>37</v>
      </c>
      <c r="B43" s="31" t="s">
        <v>38</v>
      </c>
      <c r="C43" s="32">
        <v>1</v>
      </c>
      <c r="D43" s="30" t="s">
        <v>288</v>
      </c>
      <c r="E43" s="33">
        <v>21.15</v>
      </c>
      <c r="F43" s="34">
        <f t="shared" si="0"/>
        <v>21.15</v>
      </c>
      <c r="G43" s="34">
        <f t="shared" si="1"/>
        <v>16.269230769230766</v>
      </c>
      <c r="H43" s="34">
        <f t="shared" si="2"/>
        <v>16.269230769230766</v>
      </c>
    </row>
    <row r="44" spans="1:8" x14ac:dyDescent="0.25">
      <c r="A44" s="30" t="s">
        <v>39</v>
      </c>
      <c r="B44" s="31" t="s">
        <v>40</v>
      </c>
      <c r="C44" s="32">
        <v>6</v>
      </c>
      <c r="D44" s="30" t="s">
        <v>289</v>
      </c>
      <c r="E44" s="33">
        <v>7.5</v>
      </c>
      <c r="F44" s="34">
        <f t="shared" si="0"/>
        <v>45</v>
      </c>
      <c r="G44" s="34">
        <f t="shared" si="1"/>
        <v>5.7692307692307692</v>
      </c>
      <c r="H44" s="34">
        <f t="shared" si="2"/>
        <v>34.615384615384613</v>
      </c>
    </row>
    <row r="45" spans="1:8" x14ac:dyDescent="0.25">
      <c r="A45" s="30" t="s">
        <v>41</v>
      </c>
      <c r="B45" s="31" t="s">
        <v>42</v>
      </c>
      <c r="C45" s="32">
        <v>1</v>
      </c>
      <c r="D45" s="30" t="s">
        <v>290</v>
      </c>
      <c r="E45" s="33">
        <v>2.42</v>
      </c>
      <c r="F45" s="34">
        <f t="shared" si="0"/>
        <v>2.42</v>
      </c>
      <c r="G45" s="34">
        <f t="shared" si="1"/>
        <v>1.8615384615384614</v>
      </c>
      <c r="H45" s="34">
        <f t="shared" si="2"/>
        <v>1.8615384615384614</v>
      </c>
    </row>
    <row r="46" spans="1:8" x14ac:dyDescent="0.25">
      <c r="A46" s="30" t="s">
        <v>43</v>
      </c>
      <c r="B46" s="31" t="s">
        <v>44</v>
      </c>
      <c r="C46" s="32">
        <v>5</v>
      </c>
      <c r="D46" s="30" t="s">
        <v>291</v>
      </c>
      <c r="E46" s="33">
        <v>51.06</v>
      </c>
      <c r="F46" s="34">
        <f t="shared" si="0"/>
        <v>255.3</v>
      </c>
      <c r="G46" s="34">
        <f t="shared" si="1"/>
        <v>39.276923076923076</v>
      </c>
      <c r="H46" s="34">
        <f t="shared" si="2"/>
        <v>196.38461538461539</v>
      </c>
    </row>
    <row r="47" spans="1:8" x14ac:dyDescent="0.25">
      <c r="A47" s="30" t="s">
        <v>45</v>
      </c>
      <c r="B47" s="31" t="s">
        <v>46</v>
      </c>
      <c r="C47" s="32">
        <v>21</v>
      </c>
      <c r="D47" s="30" t="s">
        <v>292</v>
      </c>
      <c r="E47" s="33">
        <v>45.78</v>
      </c>
      <c r="F47" s="34">
        <f t="shared" si="0"/>
        <v>961.38</v>
      </c>
      <c r="G47" s="34">
        <f t="shared" si="1"/>
        <v>35.215384615384615</v>
      </c>
      <c r="H47" s="34">
        <f t="shared" si="2"/>
        <v>739.52307692307693</v>
      </c>
    </row>
    <row r="48" spans="1:8" x14ac:dyDescent="0.25">
      <c r="A48" s="30" t="s">
        <v>47</v>
      </c>
      <c r="B48" s="31" t="s">
        <v>48</v>
      </c>
      <c r="C48" s="32">
        <v>4</v>
      </c>
      <c r="D48" s="30" t="s">
        <v>293</v>
      </c>
      <c r="E48" s="33">
        <v>134.41999999999999</v>
      </c>
      <c r="F48" s="34">
        <f t="shared" si="0"/>
        <v>537.67999999999995</v>
      </c>
      <c r="G48" s="34">
        <f t="shared" si="1"/>
        <v>103.39999999999999</v>
      </c>
      <c r="H48" s="34">
        <f t="shared" si="2"/>
        <v>413.59999999999997</v>
      </c>
    </row>
    <row r="49" spans="1:8" x14ac:dyDescent="0.25">
      <c r="A49" s="24"/>
      <c r="B49" s="25"/>
      <c r="C49" s="26"/>
      <c r="D49" s="24"/>
      <c r="E49" s="27"/>
      <c r="F49" s="28">
        <f>SUM(F31:F48)</f>
        <v>6724.19</v>
      </c>
      <c r="G49" s="28"/>
      <c r="H49" s="28">
        <f>SUM(H31:H48)</f>
        <v>5172.4538461538468</v>
      </c>
    </row>
    <row r="50" spans="1:8" x14ac:dyDescent="0.25">
      <c r="F50" s="13"/>
      <c r="G50" s="13"/>
      <c r="H50" s="13"/>
    </row>
    <row r="51" spans="1:8" ht="21" x14ac:dyDescent="0.35">
      <c r="A51" s="17" t="s">
        <v>49</v>
      </c>
      <c r="F51" s="13"/>
      <c r="G51" s="13"/>
      <c r="H51" s="13"/>
    </row>
    <row r="52" spans="1:8" x14ac:dyDescent="0.25">
      <c r="F52" s="13"/>
      <c r="G52" s="13"/>
      <c r="H52" s="13"/>
    </row>
    <row r="53" spans="1:8" x14ac:dyDescent="0.25">
      <c r="A53" s="30" t="s">
        <v>50</v>
      </c>
      <c r="B53" s="31" t="s">
        <v>51</v>
      </c>
      <c r="C53" s="32">
        <v>4</v>
      </c>
      <c r="D53" s="30" t="s">
        <v>277</v>
      </c>
      <c r="E53" s="33">
        <v>243.36</v>
      </c>
      <c r="F53" s="34">
        <f t="shared" ref="F53:F107" si="3">C53*E53</f>
        <v>973.44</v>
      </c>
      <c r="G53" s="34">
        <f t="shared" ref="G53:G107" si="4">E53/1.3</f>
        <v>187.20000000000002</v>
      </c>
      <c r="H53" s="34">
        <f t="shared" ref="H53:H107" si="5">C53*G53</f>
        <v>748.80000000000007</v>
      </c>
    </row>
    <row r="54" spans="1:8" x14ac:dyDescent="0.25">
      <c r="A54" s="30" t="s">
        <v>52</v>
      </c>
      <c r="B54" s="31" t="s">
        <v>53</v>
      </c>
      <c r="C54" s="32">
        <v>5</v>
      </c>
      <c r="D54" s="30" t="s">
        <v>294</v>
      </c>
      <c r="E54" s="33">
        <v>243.36</v>
      </c>
      <c r="F54" s="34">
        <f t="shared" si="3"/>
        <v>1216.8000000000002</v>
      </c>
      <c r="G54" s="34">
        <f t="shared" si="4"/>
        <v>187.20000000000002</v>
      </c>
      <c r="H54" s="34">
        <f t="shared" si="5"/>
        <v>936.00000000000011</v>
      </c>
    </row>
    <row r="55" spans="1:8" x14ac:dyDescent="0.25">
      <c r="A55" s="30" t="s">
        <v>54</v>
      </c>
      <c r="B55" s="31" t="s">
        <v>55</v>
      </c>
      <c r="C55" s="32">
        <v>4</v>
      </c>
      <c r="D55" s="30" t="s">
        <v>295</v>
      </c>
      <c r="E55" s="33">
        <v>243.36</v>
      </c>
      <c r="F55" s="34">
        <f t="shared" si="3"/>
        <v>973.44</v>
      </c>
      <c r="G55" s="34">
        <f t="shared" si="4"/>
        <v>187.20000000000002</v>
      </c>
      <c r="H55" s="34">
        <f t="shared" si="5"/>
        <v>748.80000000000007</v>
      </c>
    </row>
    <row r="56" spans="1:8" x14ac:dyDescent="0.25">
      <c r="A56" s="30" t="s">
        <v>56</v>
      </c>
      <c r="B56" s="31" t="s">
        <v>57</v>
      </c>
      <c r="C56" s="32">
        <v>9</v>
      </c>
      <c r="D56" s="30" t="s">
        <v>296</v>
      </c>
      <c r="E56" s="33">
        <v>229.91</v>
      </c>
      <c r="F56" s="34">
        <f t="shared" si="3"/>
        <v>2069.19</v>
      </c>
      <c r="G56" s="34">
        <f t="shared" si="4"/>
        <v>176.85384615384615</v>
      </c>
      <c r="H56" s="34">
        <f t="shared" si="5"/>
        <v>1591.6846153846154</v>
      </c>
    </row>
    <row r="57" spans="1:8" x14ac:dyDescent="0.25">
      <c r="A57" s="30" t="s">
        <v>58</v>
      </c>
      <c r="B57" s="31" t="s">
        <v>59</v>
      </c>
      <c r="C57" s="32">
        <v>3</v>
      </c>
      <c r="D57" s="30" t="s">
        <v>297</v>
      </c>
      <c r="E57" s="33">
        <v>229.91</v>
      </c>
      <c r="F57" s="34">
        <f t="shared" si="3"/>
        <v>689.73</v>
      </c>
      <c r="G57" s="34">
        <f t="shared" si="4"/>
        <v>176.85384615384615</v>
      </c>
      <c r="H57" s="34">
        <f t="shared" si="5"/>
        <v>530.56153846153848</v>
      </c>
    </row>
    <row r="58" spans="1:8" x14ac:dyDescent="0.25">
      <c r="A58" s="30" t="s">
        <v>60</v>
      </c>
      <c r="B58" s="31" t="s">
        <v>61</v>
      </c>
      <c r="C58" s="32">
        <v>5</v>
      </c>
      <c r="D58" s="30" t="s">
        <v>298</v>
      </c>
      <c r="E58" s="33">
        <v>229.91</v>
      </c>
      <c r="F58" s="34">
        <f t="shared" si="3"/>
        <v>1149.55</v>
      </c>
      <c r="G58" s="34">
        <f t="shared" si="4"/>
        <v>176.85384615384615</v>
      </c>
      <c r="H58" s="34">
        <f t="shared" si="5"/>
        <v>884.26923076923072</v>
      </c>
    </row>
    <row r="59" spans="1:8" x14ac:dyDescent="0.25">
      <c r="A59" s="30" t="s">
        <v>62</v>
      </c>
      <c r="B59" s="31" t="s">
        <v>63</v>
      </c>
      <c r="C59" s="32">
        <v>10</v>
      </c>
      <c r="D59" s="30" t="s">
        <v>299</v>
      </c>
      <c r="E59" s="33">
        <v>75.63</v>
      </c>
      <c r="F59" s="34">
        <f t="shared" si="3"/>
        <v>756.3</v>
      </c>
      <c r="G59" s="34">
        <f t="shared" si="4"/>
        <v>58.176923076923075</v>
      </c>
      <c r="H59" s="34">
        <f t="shared" si="5"/>
        <v>581.76923076923072</v>
      </c>
    </row>
    <row r="60" spans="1:8" x14ac:dyDescent="0.25">
      <c r="A60" s="30" t="s">
        <v>64</v>
      </c>
      <c r="B60" s="31" t="s">
        <v>65</v>
      </c>
      <c r="C60" s="32">
        <v>1</v>
      </c>
      <c r="D60" s="30" t="s">
        <v>300</v>
      </c>
      <c r="E60" s="33">
        <v>155.03</v>
      </c>
      <c r="F60" s="34">
        <f t="shared" si="3"/>
        <v>155.03</v>
      </c>
      <c r="G60" s="34">
        <f t="shared" si="4"/>
        <v>119.25384615384615</v>
      </c>
      <c r="H60" s="34">
        <f t="shared" si="5"/>
        <v>119.25384615384615</v>
      </c>
    </row>
    <row r="61" spans="1:8" x14ac:dyDescent="0.25">
      <c r="A61" s="30" t="s">
        <v>66</v>
      </c>
      <c r="B61" s="31" t="s">
        <v>67</v>
      </c>
      <c r="C61" s="32">
        <v>28</v>
      </c>
      <c r="D61" s="30" t="s">
        <v>301</v>
      </c>
      <c r="E61" s="33">
        <v>290.16000000000003</v>
      </c>
      <c r="F61" s="34">
        <f t="shared" si="3"/>
        <v>8124.4800000000005</v>
      </c>
      <c r="G61" s="34">
        <f t="shared" si="4"/>
        <v>223.20000000000002</v>
      </c>
      <c r="H61" s="34">
        <f t="shared" si="5"/>
        <v>6249.6</v>
      </c>
    </row>
    <row r="62" spans="1:8" x14ac:dyDescent="0.25">
      <c r="A62" s="30" t="s">
        <v>68</v>
      </c>
      <c r="B62" s="31" t="s">
        <v>69</v>
      </c>
      <c r="C62" s="32">
        <v>3</v>
      </c>
      <c r="D62" s="30" t="s">
        <v>302</v>
      </c>
      <c r="E62" s="33">
        <v>23.59</v>
      </c>
      <c r="F62" s="34">
        <f t="shared" si="3"/>
        <v>70.77</v>
      </c>
      <c r="G62" s="34">
        <f t="shared" si="4"/>
        <v>18.146153846153844</v>
      </c>
      <c r="H62" s="34">
        <f t="shared" si="5"/>
        <v>54.438461538461532</v>
      </c>
    </row>
    <row r="63" spans="1:8" x14ac:dyDescent="0.25">
      <c r="A63" s="30" t="s">
        <v>70</v>
      </c>
      <c r="B63" s="31" t="s">
        <v>71</v>
      </c>
      <c r="C63" s="32">
        <v>2</v>
      </c>
      <c r="D63" s="30" t="s">
        <v>302</v>
      </c>
      <c r="E63" s="33">
        <v>40.44</v>
      </c>
      <c r="F63" s="34">
        <f t="shared" si="3"/>
        <v>80.88</v>
      </c>
      <c r="G63" s="34">
        <f t="shared" si="4"/>
        <v>31.107692307692304</v>
      </c>
      <c r="H63" s="34">
        <f t="shared" si="5"/>
        <v>62.215384615384608</v>
      </c>
    </row>
    <row r="64" spans="1:8" x14ac:dyDescent="0.25">
      <c r="A64" s="30" t="s">
        <v>72</v>
      </c>
      <c r="B64" s="31" t="s">
        <v>73</v>
      </c>
      <c r="C64" s="32">
        <v>1</v>
      </c>
      <c r="D64" s="30" t="s">
        <v>303</v>
      </c>
      <c r="E64" s="33">
        <v>51.48</v>
      </c>
      <c r="F64" s="34">
        <f t="shared" si="3"/>
        <v>51.48</v>
      </c>
      <c r="G64" s="34">
        <f t="shared" si="4"/>
        <v>39.599999999999994</v>
      </c>
      <c r="H64" s="34">
        <f t="shared" si="5"/>
        <v>39.599999999999994</v>
      </c>
    </row>
    <row r="65" spans="1:8" x14ac:dyDescent="0.25">
      <c r="A65" s="30" t="s">
        <v>74</v>
      </c>
      <c r="B65" s="31" t="s">
        <v>75</v>
      </c>
      <c r="C65" s="32">
        <v>3</v>
      </c>
      <c r="D65" s="30" t="s">
        <v>304</v>
      </c>
      <c r="E65" s="33">
        <v>19.43</v>
      </c>
      <c r="F65" s="34">
        <f t="shared" si="3"/>
        <v>58.29</v>
      </c>
      <c r="G65" s="34">
        <f t="shared" si="4"/>
        <v>14.946153846153845</v>
      </c>
      <c r="H65" s="34">
        <f t="shared" si="5"/>
        <v>44.83846153846153</v>
      </c>
    </row>
    <row r="66" spans="1:8" x14ac:dyDescent="0.25">
      <c r="A66" s="30" t="s">
        <v>76</v>
      </c>
      <c r="B66" s="31" t="s">
        <v>77</v>
      </c>
      <c r="C66" s="32">
        <v>1</v>
      </c>
      <c r="D66" s="30" t="s">
        <v>303</v>
      </c>
      <c r="E66" s="33">
        <v>103.91</v>
      </c>
      <c r="F66" s="34">
        <f t="shared" si="3"/>
        <v>103.91</v>
      </c>
      <c r="G66" s="34">
        <f t="shared" si="4"/>
        <v>79.930769230769229</v>
      </c>
      <c r="H66" s="34">
        <f t="shared" si="5"/>
        <v>79.930769230769229</v>
      </c>
    </row>
    <row r="67" spans="1:8" x14ac:dyDescent="0.25">
      <c r="A67" s="30" t="s">
        <v>78</v>
      </c>
      <c r="B67" s="31" t="s">
        <v>79</v>
      </c>
      <c r="C67" s="32">
        <v>5</v>
      </c>
      <c r="D67" s="30" t="s">
        <v>305</v>
      </c>
      <c r="E67" s="33">
        <v>28.36</v>
      </c>
      <c r="F67" s="34">
        <f t="shared" si="3"/>
        <v>141.80000000000001</v>
      </c>
      <c r="G67" s="34">
        <f t="shared" si="4"/>
        <v>21.815384615384612</v>
      </c>
      <c r="H67" s="34">
        <f t="shared" si="5"/>
        <v>109.07692307692307</v>
      </c>
    </row>
    <row r="68" spans="1:8" x14ac:dyDescent="0.25">
      <c r="A68" s="30" t="s">
        <v>80</v>
      </c>
      <c r="B68" s="31" t="s">
        <v>81</v>
      </c>
      <c r="C68" s="32">
        <v>1</v>
      </c>
      <c r="D68" s="30" t="s">
        <v>303</v>
      </c>
      <c r="E68" s="33">
        <v>68.400000000000006</v>
      </c>
      <c r="F68" s="34">
        <f t="shared" si="3"/>
        <v>68.400000000000006</v>
      </c>
      <c r="G68" s="34">
        <f t="shared" si="4"/>
        <v>52.61538461538462</v>
      </c>
      <c r="H68" s="34">
        <f t="shared" si="5"/>
        <v>52.61538461538462</v>
      </c>
    </row>
    <row r="69" spans="1:8" x14ac:dyDescent="0.25">
      <c r="A69" s="30" t="s">
        <v>82</v>
      </c>
      <c r="B69" s="31" t="s">
        <v>83</v>
      </c>
      <c r="C69" s="32">
        <v>5</v>
      </c>
      <c r="D69" s="30" t="s">
        <v>306</v>
      </c>
      <c r="E69" s="33">
        <v>106.37</v>
      </c>
      <c r="F69" s="34">
        <f t="shared" si="3"/>
        <v>531.85</v>
      </c>
      <c r="G69" s="34">
        <f t="shared" si="4"/>
        <v>81.823076923076925</v>
      </c>
      <c r="H69" s="34">
        <f t="shared" si="5"/>
        <v>409.11538461538464</v>
      </c>
    </row>
    <row r="70" spans="1:8" x14ac:dyDescent="0.25">
      <c r="A70" s="30" t="s">
        <v>84</v>
      </c>
      <c r="B70" s="31" t="s">
        <v>85</v>
      </c>
      <c r="C70" s="32">
        <v>2</v>
      </c>
      <c r="D70" s="30" t="s">
        <v>307</v>
      </c>
      <c r="E70" s="33">
        <v>375.57</v>
      </c>
      <c r="F70" s="34">
        <f t="shared" si="3"/>
        <v>751.14</v>
      </c>
      <c r="G70" s="34">
        <f t="shared" si="4"/>
        <v>288.89999999999998</v>
      </c>
      <c r="H70" s="34">
        <f t="shared" si="5"/>
        <v>577.79999999999995</v>
      </c>
    </row>
    <row r="71" spans="1:8" x14ac:dyDescent="0.25">
      <c r="A71" s="30" t="s">
        <v>86</v>
      </c>
      <c r="B71" s="31" t="s">
        <v>87</v>
      </c>
      <c r="C71" s="32">
        <v>1</v>
      </c>
      <c r="D71" s="30" t="s">
        <v>308</v>
      </c>
      <c r="E71" s="33">
        <v>122.85</v>
      </c>
      <c r="F71" s="34">
        <f t="shared" si="3"/>
        <v>122.85</v>
      </c>
      <c r="G71" s="34">
        <f t="shared" si="4"/>
        <v>94.499999999999986</v>
      </c>
      <c r="H71" s="34">
        <f t="shared" si="5"/>
        <v>94.499999999999986</v>
      </c>
    </row>
    <row r="72" spans="1:8" x14ac:dyDescent="0.25">
      <c r="A72" s="24"/>
      <c r="B72" s="25"/>
      <c r="C72" s="26"/>
      <c r="D72" s="24"/>
      <c r="E72" s="27"/>
      <c r="F72" s="28">
        <f>SUM(F53:F71)</f>
        <v>18089.329999999998</v>
      </c>
      <c r="G72" s="28"/>
      <c r="H72" s="28">
        <f>SUM(H53:H71)</f>
        <v>13914.869230769233</v>
      </c>
    </row>
    <row r="73" spans="1:8" x14ac:dyDescent="0.25">
      <c r="F73" s="13"/>
      <c r="G73" s="13"/>
      <c r="H73" s="13"/>
    </row>
    <row r="74" spans="1:8" ht="21" x14ac:dyDescent="0.35">
      <c r="A74" s="17" t="s">
        <v>88</v>
      </c>
      <c r="F74" s="13"/>
      <c r="G74" s="13"/>
      <c r="H74" s="13"/>
    </row>
    <row r="75" spans="1:8" x14ac:dyDescent="0.25">
      <c r="F75" s="13"/>
      <c r="G75" s="13"/>
      <c r="H75" s="13"/>
    </row>
    <row r="76" spans="1:8" x14ac:dyDescent="0.25">
      <c r="A76" s="30" t="s">
        <v>89</v>
      </c>
      <c r="B76" s="31" t="s">
        <v>90</v>
      </c>
      <c r="C76" s="32">
        <v>6</v>
      </c>
      <c r="D76" s="30" t="s">
        <v>309</v>
      </c>
      <c r="E76" s="33">
        <v>895.18</v>
      </c>
      <c r="F76" s="34">
        <f t="shared" si="3"/>
        <v>5371.08</v>
      </c>
      <c r="G76" s="34">
        <f t="shared" si="4"/>
        <v>688.59999999999991</v>
      </c>
      <c r="H76" s="34">
        <f t="shared" si="5"/>
        <v>4131.5999999999995</v>
      </c>
    </row>
    <row r="77" spans="1:8" x14ac:dyDescent="0.25">
      <c r="A77" s="30" t="s">
        <v>91</v>
      </c>
      <c r="B77" s="31" t="s">
        <v>92</v>
      </c>
      <c r="C77" s="32">
        <v>3</v>
      </c>
      <c r="D77" s="30" t="s">
        <v>310</v>
      </c>
      <c r="E77" s="33">
        <v>191.62</v>
      </c>
      <c r="F77" s="34">
        <f t="shared" si="3"/>
        <v>574.86</v>
      </c>
      <c r="G77" s="34">
        <f t="shared" si="4"/>
        <v>147.4</v>
      </c>
      <c r="H77" s="34">
        <f t="shared" si="5"/>
        <v>442.20000000000005</v>
      </c>
    </row>
    <row r="78" spans="1:8" x14ac:dyDescent="0.25">
      <c r="A78" s="30" t="s">
        <v>93</v>
      </c>
      <c r="B78" s="31" t="s">
        <v>94</v>
      </c>
      <c r="C78" s="32">
        <v>1</v>
      </c>
      <c r="D78" s="30" t="s">
        <v>311</v>
      </c>
      <c r="E78" s="33">
        <v>587.65</v>
      </c>
      <c r="F78" s="34">
        <f t="shared" si="3"/>
        <v>587.65</v>
      </c>
      <c r="G78" s="34">
        <f t="shared" si="4"/>
        <v>452.03846153846149</v>
      </c>
      <c r="H78" s="34">
        <f t="shared" si="5"/>
        <v>452.03846153846149</v>
      </c>
    </row>
    <row r="79" spans="1:8" x14ac:dyDescent="0.25">
      <c r="A79" s="30" t="s">
        <v>95</v>
      </c>
      <c r="B79" s="31" t="s">
        <v>96</v>
      </c>
      <c r="C79" s="32">
        <v>1</v>
      </c>
      <c r="D79" s="30" t="s">
        <v>312</v>
      </c>
      <c r="E79" s="33">
        <v>50.77</v>
      </c>
      <c r="F79" s="34">
        <f t="shared" si="3"/>
        <v>50.77</v>
      </c>
      <c r="G79" s="34">
        <f t="shared" si="4"/>
        <v>39.053846153846152</v>
      </c>
      <c r="H79" s="34">
        <f t="shared" si="5"/>
        <v>39.053846153846152</v>
      </c>
    </row>
    <row r="80" spans="1:8" x14ac:dyDescent="0.25">
      <c r="A80" s="30" t="s">
        <v>97</v>
      </c>
      <c r="B80" s="31">
        <v>711954</v>
      </c>
      <c r="C80" s="32">
        <v>5</v>
      </c>
      <c r="D80" s="30" t="s">
        <v>313</v>
      </c>
      <c r="E80" s="33">
        <v>200.49</v>
      </c>
      <c r="F80" s="34">
        <f t="shared" si="3"/>
        <v>1002.45</v>
      </c>
      <c r="G80" s="34">
        <f t="shared" si="4"/>
        <v>154.22307692307692</v>
      </c>
      <c r="H80" s="34">
        <f t="shared" si="5"/>
        <v>771.11538461538453</v>
      </c>
    </row>
    <row r="81" spans="1:8" x14ac:dyDescent="0.25">
      <c r="A81" s="30" t="s">
        <v>98</v>
      </c>
      <c r="B81" s="31" t="s">
        <v>99</v>
      </c>
      <c r="C81" s="32">
        <v>1</v>
      </c>
      <c r="D81" s="30" t="s">
        <v>314</v>
      </c>
      <c r="E81" s="33">
        <v>86.87</v>
      </c>
      <c r="F81" s="34">
        <f t="shared" si="3"/>
        <v>86.87</v>
      </c>
      <c r="G81" s="34">
        <f t="shared" si="4"/>
        <v>66.823076923076925</v>
      </c>
      <c r="H81" s="34">
        <f t="shared" si="5"/>
        <v>66.823076923076925</v>
      </c>
    </row>
    <row r="82" spans="1:8" x14ac:dyDescent="0.25">
      <c r="A82" s="30" t="s">
        <v>100</v>
      </c>
      <c r="B82" s="31" t="s">
        <v>455</v>
      </c>
      <c r="C82" s="32">
        <v>1</v>
      </c>
      <c r="D82" s="30" t="s">
        <v>315</v>
      </c>
      <c r="E82" s="33">
        <v>423.43</v>
      </c>
      <c r="F82" s="34">
        <f t="shared" si="3"/>
        <v>423.43</v>
      </c>
      <c r="G82" s="34">
        <f t="shared" si="4"/>
        <v>325.71538461538461</v>
      </c>
      <c r="H82" s="34">
        <f t="shared" si="5"/>
        <v>325.71538461538461</v>
      </c>
    </row>
    <row r="83" spans="1:8" x14ac:dyDescent="0.25">
      <c r="A83" s="30" t="s">
        <v>101</v>
      </c>
      <c r="B83" s="31" t="s">
        <v>102</v>
      </c>
      <c r="C83" s="32">
        <v>1</v>
      </c>
      <c r="D83" s="30" t="s">
        <v>316</v>
      </c>
      <c r="E83" s="33">
        <v>556.99</v>
      </c>
      <c r="F83" s="34">
        <f t="shared" si="3"/>
        <v>556.99</v>
      </c>
      <c r="G83" s="34">
        <f t="shared" si="4"/>
        <v>428.45384615384614</v>
      </c>
      <c r="H83" s="34">
        <f t="shared" si="5"/>
        <v>428.45384615384614</v>
      </c>
    </row>
    <row r="84" spans="1:8" x14ac:dyDescent="0.25">
      <c r="A84" s="30" t="s">
        <v>103</v>
      </c>
      <c r="B84" s="31" t="s">
        <v>104</v>
      </c>
      <c r="C84" s="32">
        <v>4</v>
      </c>
      <c r="D84" s="30" t="s">
        <v>317</v>
      </c>
      <c r="E84" s="33">
        <v>47.73</v>
      </c>
      <c r="F84" s="34">
        <f t="shared" si="3"/>
        <v>190.92</v>
      </c>
      <c r="G84" s="34">
        <f t="shared" si="4"/>
        <v>36.715384615384615</v>
      </c>
      <c r="H84" s="34">
        <f t="shared" si="5"/>
        <v>146.86153846153846</v>
      </c>
    </row>
    <row r="85" spans="1:8" x14ac:dyDescent="0.25">
      <c r="A85" s="24"/>
      <c r="B85" s="25"/>
      <c r="C85" s="26"/>
      <c r="D85" s="24"/>
      <c r="E85" s="27"/>
      <c r="F85" s="28">
        <f>SUM(F76:F84)</f>
        <v>8845.02</v>
      </c>
      <c r="G85" s="28"/>
      <c r="H85" s="28">
        <f>SUM(H76:H84)</f>
        <v>6803.8615384615377</v>
      </c>
    </row>
    <row r="86" spans="1:8" x14ac:dyDescent="0.25">
      <c r="F86" s="13"/>
      <c r="G86" s="13"/>
      <c r="H86" s="13"/>
    </row>
    <row r="87" spans="1:8" ht="21" x14ac:dyDescent="0.35">
      <c r="A87" s="17" t="s">
        <v>427</v>
      </c>
      <c r="F87" s="13"/>
      <c r="G87" s="13"/>
      <c r="H87" s="13"/>
    </row>
    <row r="88" spans="1:8" x14ac:dyDescent="0.25">
      <c r="F88" s="13"/>
      <c r="G88" s="13"/>
      <c r="H88" s="13"/>
    </row>
    <row r="89" spans="1:8" x14ac:dyDescent="0.25">
      <c r="A89" t="s">
        <v>105</v>
      </c>
      <c r="B89" s="1" t="s">
        <v>106</v>
      </c>
      <c r="C89" s="3">
        <v>3</v>
      </c>
      <c r="D89" t="s">
        <v>318</v>
      </c>
      <c r="E89" s="13">
        <v>471.18</v>
      </c>
      <c r="F89" s="13">
        <f t="shared" si="3"/>
        <v>1413.54</v>
      </c>
      <c r="G89" s="13">
        <f t="shared" si="4"/>
        <v>362.44615384615383</v>
      </c>
      <c r="H89" s="13">
        <f t="shared" si="5"/>
        <v>1087.3384615384616</v>
      </c>
    </row>
    <row r="90" spans="1:8" x14ac:dyDescent="0.25">
      <c r="F90" s="13"/>
      <c r="G90" s="13"/>
      <c r="H90" s="13"/>
    </row>
    <row r="91" spans="1:8" ht="21" x14ac:dyDescent="0.35">
      <c r="A91" s="17" t="s">
        <v>107</v>
      </c>
      <c r="F91" s="13"/>
      <c r="G91" s="13"/>
      <c r="H91" s="13"/>
    </row>
    <row r="92" spans="1:8" x14ac:dyDescent="0.25">
      <c r="F92" s="13"/>
      <c r="G92" s="13"/>
      <c r="H92" s="13"/>
    </row>
    <row r="93" spans="1:8" x14ac:dyDescent="0.25">
      <c r="A93" s="30" t="s">
        <v>108</v>
      </c>
      <c r="B93" s="31" t="s">
        <v>109</v>
      </c>
      <c r="C93" s="32">
        <v>3</v>
      </c>
      <c r="D93" s="30" t="s">
        <v>319</v>
      </c>
      <c r="E93" s="33">
        <v>134.54</v>
      </c>
      <c r="F93" s="34">
        <f t="shared" si="3"/>
        <v>403.62</v>
      </c>
      <c r="G93" s="34">
        <f t="shared" si="4"/>
        <v>103.49230769230768</v>
      </c>
      <c r="H93" s="34">
        <f t="shared" si="5"/>
        <v>310.47692307692301</v>
      </c>
    </row>
    <row r="94" spans="1:8" x14ac:dyDescent="0.25">
      <c r="A94" s="30" t="s">
        <v>110</v>
      </c>
      <c r="B94" s="31" t="s">
        <v>111</v>
      </c>
      <c r="C94" s="32">
        <v>1</v>
      </c>
      <c r="D94" s="30" t="s">
        <v>320</v>
      </c>
      <c r="E94" s="33">
        <v>531.79999999999995</v>
      </c>
      <c r="F94" s="34">
        <f t="shared" si="3"/>
        <v>531.79999999999995</v>
      </c>
      <c r="G94" s="34">
        <f t="shared" si="4"/>
        <v>409.07692307692304</v>
      </c>
      <c r="H94" s="34">
        <f t="shared" si="5"/>
        <v>409.07692307692304</v>
      </c>
    </row>
    <row r="95" spans="1:8" x14ac:dyDescent="0.25">
      <c r="A95" s="30" t="s">
        <v>112</v>
      </c>
      <c r="B95" s="31" t="s">
        <v>113</v>
      </c>
      <c r="C95" s="32">
        <v>2</v>
      </c>
      <c r="D95" s="30" t="s">
        <v>321</v>
      </c>
      <c r="E95" s="33">
        <v>123.23</v>
      </c>
      <c r="F95" s="34">
        <f t="shared" si="3"/>
        <v>246.46</v>
      </c>
      <c r="G95" s="34">
        <f t="shared" si="4"/>
        <v>94.792307692307688</v>
      </c>
      <c r="H95" s="34">
        <f t="shared" si="5"/>
        <v>189.58461538461538</v>
      </c>
    </row>
    <row r="96" spans="1:8" x14ac:dyDescent="0.25">
      <c r="A96" s="30" t="s">
        <v>114</v>
      </c>
      <c r="B96" s="31">
        <v>936878</v>
      </c>
      <c r="C96" s="32">
        <v>9</v>
      </c>
      <c r="D96" s="30" t="s">
        <v>322</v>
      </c>
      <c r="E96" s="33">
        <v>95.12</v>
      </c>
      <c r="F96" s="34">
        <f t="shared" si="3"/>
        <v>856.08</v>
      </c>
      <c r="G96" s="34">
        <f t="shared" si="4"/>
        <v>73.169230769230765</v>
      </c>
      <c r="H96" s="34">
        <f t="shared" si="5"/>
        <v>658.52307692307693</v>
      </c>
    </row>
    <row r="97" spans="1:8" x14ac:dyDescent="0.25">
      <c r="A97" s="30" t="s">
        <v>115</v>
      </c>
      <c r="B97" s="31" t="s">
        <v>116</v>
      </c>
      <c r="C97" s="32">
        <v>4</v>
      </c>
      <c r="D97" s="30" t="s">
        <v>323</v>
      </c>
      <c r="E97" s="33">
        <v>173.49</v>
      </c>
      <c r="F97" s="34">
        <f t="shared" si="3"/>
        <v>693.96</v>
      </c>
      <c r="G97" s="34">
        <f t="shared" si="4"/>
        <v>133.45384615384614</v>
      </c>
      <c r="H97" s="34">
        <f t="shared" si="5"/>
        <v>533.81538461538457</v>
      </c>
    </row>
    <row r="98" spans="1:8" x14ac:dyDescent="0.25">
      <c r="A98" s="30" t="s">
        <v>117</v>
      </c>
      <c r="B98" s="31">
        <v>926169</v>
      </c>
      <c r="C98" s="32">
        <v>9</v>
      </c>
      <c r="D98" s="30" t="s">
        <v>324</v>
      </c>
      <c r="E98" s="33">
        <v>27.39</v>
      </c>
      <c r="F98" s="34">
        <f t="shared" si="3"/>
        <v>246.51</v>
      </c>
      <c r="G98" s="34">
        <f t="shared" si="4"/>
        <v>21.069230769230767</v>
      </c>
      <c r="H98" s="34">
        <f t="shared" si="5"/>
        <v>189.62307692307689</v>
      </c>
    </row>
    <row r="99" spans="1:8" x14ac:dyDescent="0.25">
      <c r="A99" s="30" t="s">
        <v>118</v>
      </c>
      <c r="B99" s="31" t="s">
        <v>119</v>
      </c>
      <c r="C99" s="32">
        <v>2</v>
      </c>
      <c r="D99" s="30" t="s">
        <v>325</v>
      </c>
      <c r="E99" s="33">
        <v>111.57</v>
      </c>
      <c r="F99" s="34">
        <f t="shared" si="3"/>
        <v>223.14</v>
      </c>
      <c r="G99" s="34">
        <f t="shared" si="4"/>
        <v>85.823076923076911</v>
      </c>
      <c r="H99" s="34">
        <f t="shared" si="5"/>
        <v>171.64615384615382</v>
      </c>
    </row>
    <row r="100" spans="1:8" x14ac:dyDescent="0.25">
      <c r="A100" s="30" t="s">
        <v>120</v>
      </c>
      <c r="B100" s="31" t="s">
        <v>121</v>
      </c>
      <c r="C100" s="32">
        <v>2</v>
      </c>
      <c r="D100" s="30" t="s">
        <v>326</v>
      </c>
      <c r="E100" s="33">
        <v>293.51</v>
      </c>
      <c r="F100" s="34">
        <f t="shared" si="3"/>
        <v>587.02</v>
      </c>
      <c r="G100" s="34">
        <f t="shared" si="4"/>
        <v>225.77692307692305</v>
      </c>
      <c r="H100" s="34">
        <f t="shared" si="5"/>
        <v>451.55384615384611</v>
      </c>
    </row>
    <row r="101" spans="1:8" x14ac:dyDescent="0.25">
      <c r="A101" s="30" t="s">
        <v>122</v>
      </c>
      <c r="B101" s="31" t="s">
        <v>123</v>
      </c>
      <c r="C101" s="32">
        <v>5</v>
      </c>
      <c r="D101" s="30" t="s">
        <v>327</v>
      </c>
      <c r="E101" s="33">
        <v>88.36</v>
      </c>
      <c r="F101" s="34">
        <f t="shared" si="3"/>
        <v>441.8</v>
      </c>
      <c r="G101" s="34">
        <f t="shared" si="4"/>
        <v>67.969230769230762</v>
      </c>
      <c r="H101" s="34">
        <f t="shared" si="5"/>
        <v>339.84615384615381</v>
      </c>
    </row>
    <row r="102" spans="1:8" x14ac:dyDescent="0.25">
      <c r="A102" s="30" t="s">
        <v>124</v>
      </c>
      <c r="B102" s="31">
        <v>936913</v>
      </c>
      <c r="C102" s="32">
        <v>1</v>
      </c>
      <c r="D102" s="30" t="s">
        <v>328</v>
      </c>
      <c r="E102" s="33">
        <v>14.6</v>
      </c>
      <c r="F102" s="34">
        <f t="shared" si="3"/>
        <v>14.6</v>
      </c>
      <c r="G102" s="34">
        <f t="shared" si="4"/>
        <v>11.23076923076923</v>
      </c>
      <c r="H102" s="34">
        <f t="shared" si="5"/>
        <v>11.23076923076923</v>
      </c>
    </row>
    <row r="103" spans="1:8" x14ac:dyDescent="0.25">
      <c r="A103" s="30" t="s">
        <v>125</v>
      </c>
      <c r="B103" s="31" t="s">
        <v>126</v>
      </c>
      <c r="C103" s="32">
        <v>9</v>
      </c>
      <c r="D103" s="30" t="s">
        <v>329</v>
      </c>
      <c r="E103" s="33">
        <v>227.72</v>
      </c>
      <c r="F103" s="34">
        <f t="shared" si="3"/>
        <v>2049.48</v>
      </c>
      <c r="G103" s="34">
        <f t="shared" si="4"/>
        <v>175.16923076923075</v>
      </c>
      <c r="H103" s="34">
        <f t="shared" si="5"/>
        <v>1576.5230769230768</v>
      </c>
    </row>
    <row r="104" spans="1:8" x14ac:dyDescent="0.25">
      <c r="A104" s="30" t="s">
        <v>127</v>
      </c>
      <c r="B104" s="31" t="s">
        <v>128</v>
      </c>
      <c r="C104" s="32">
        <v>7</v>
      </c>
      <c r="D104" s="30" t="s">
        <v>330</v>
      </c>
      <c r="E104" s="33">
        <v>105.84</v>
      </c>
      <c r="F104" s="34">
        <f t="shared" si="3"/>
        <v>740.88</v>
      </c>
      <c r="G104" s="34">
        <f t="shared" si="4"/>
        <v>81.41538461538461</v>
      </c>
      <c r="H104" s="34">
        <f t="shared" si="5"/>
        <v>569.90769230769229</v>
      </c>
    </row>
    <row r="105" spans="1:8" x14ac:dyDescent="0.25">
      <c r="A105" s="30" t="s">
        <v>129</v>
      </c>
      <c r="B105" s="31" t="s">
        <v>130</v>
      </c>
      <c r="C105" s="32">
        <v>1</v>
      </c>
      <c r="D105" s="30" t="s">
        <v>331</v>
      </c>
      <c r="E105" s="33">
        <v>776.11</v>
      </c>
      <c r="F105" s="34">
        <f t="shared" si="3"/>
        <v>776.11</v>
      </c>
      <c r="G105" s="34">
        <f t="shared" si="4"/>
        <v>597.00769230769231</v>
      </c>
      <c r="H105" s="34">
        <f t="shared" si="5"/>
        <v>597.00769230769231</v>
      </c>
    </row>
    <row r="106" spans="1:8" x14ac:dyDescent="0.25">
      <c r="A106" s="30" t="s">
        <v>131</v>
      </c>
      <c r="B106" s="31" t="s">
        <v>132</v>
      </c>
      <c r="C106" s="32">
        <v>12</v>
      </c>
      <c r="D106" s="30" t="s">
        <v>332</v>
      </c>
      <c r="E106" s="33">
        <v>143.12</v>
      </c>
      <c r="F106" s="34">
        <f t="shared" si="3"/>
        <v>1717.44</v>
      </c>
      <c r="G106" s="34">
        <f t="shared" si="4"/>
        <v>110.0923076923077</v>
      </c>
      <c r="H106" s="34">
        <f t="shared" si="5"/>
        <v>1321.1076923076923</v>
      </c>
    </row>
    <row r="107" spans="1:8" x14ac:dyDescent="0.25">
      <c r="A107" s="30" t="s">
        <v>133</v>
      </c>
      <c r="B107" s="31" t="s">
        <v>134</v>
      </c>
      <c r="C107" s="32">
        <v>3</v>
      </c>
      <c r="D107" s="30" t="s">
        <v>333</v>
      </c>
      <c r="E107" s="33">
        <v>289.76</v>
      </c>
      <c r="F107" s="34">
        <f t="shared" si="3"/>
        <v>869.28</v>
      </c>
      <c r="G107" s="34">
        <f t="shared" si="4"/>
        <v>222.89230769230767</v>
      </c>
      <c r="H107" s="34">
        <f t="shared" si="5"/>
        <v>668.676923076923</v>
      </c>
    </row>
    <row r="108" spans="1:8" x14ac:dyDescent="0.25">
      <c r="A108" s="30" t="s">
        <v>135</v>
      </c>
      <c r="B108" s="31" t="s">
        <v>136</v>
      </c>
      <c r="C108" s="32">
        <v>5</v>
      </c>
      <c r="D108" s="30" t="s">
        <v>334</v>
      </c>
      <c r="E108" s="33">
        <v>103.32</v>
      </c>
      <c r="F108" s="34">
        <f t="shared" ref="F108:F152" si="6">C108*E108</f>
        <v>516.59999999999991</v>
      </c>
      <c r="G108" s="34">
        <f t="shared" ref="G108:G152" si="7">E108/1.3</f>
        <v>79.476923076923072</v>
      </c>
      <c r="H108" s="34">
        <f t="shared" ref="H108:H152" si="8">C108*G108</f>
        <v>397.38461538461536</v>
      </c>
    </row>
    <row r="109" spans="1:8" x14ac:dyDescent="0.25">
      <c r="A109" s="30" t="s">
        <v>137</v>
      </c>
      <c r="B109" s="31" t="s">
        <v>138</v>
      </c>
      <c r="C109" s="32">
        <v>5</v>
      </c>
      <c r="D109" s="30" t="s">
        <v>335</v>
      </c>
      <c r="E109" s="33">
        <v>48.88</v>
      </c>
      <c r="F109" s="34">
        <f t="shared" si="6"/>
        <v>244.4</v>
      </c>
      <c r="G109" s="34">
        <f t="shared" si="7"/>
        <v>37.6</v>
      </c>
      <c r="H109" s="34">
        <f t="shared" si="8"/>
        <v>188</v>
      </c>
    </row>
    <row r="110" spans="1:8" x14ac:dyDescent="0.25">
      <c r="A110" s="30" t="s">
        <v>139</v>
      </c>
      <c r="B110" s="31" t="s">
        <v>140</v>
      </c>
      <c r="C110" s="32">
        <v>4</v>
      </c>
      <c r="D110" s="30" t="s">
        <v>336</v>
      </c>
      <c r="E110" s="33">
        <v>56.73</v>
      </c>
      <c r="F110" s="34">
        <f t="shared" si="6"/>
        <v>226.92</v>
      </c>
      <c r="G110" s="34">
        <f t="shared" si="7"/>
        <v>43.638461538461534</v>
      </c>
      <c r="H110" s="34">
        <f t="shared" si="8"/>
        <v>174.55384615384614</v>
      </c>
    </row>
    <row r="111" spans="1:8" x14ac:dyDescent="0.25">
      <c r="A111" s="24"/>
      <c r="B111" s="25"/>
      <c r="C111" s="26"/>
      <c r="D111" s="24"/>
      <c r="E111" s="27"/>
      <c r="F111" s="28">
        <f>SUM(F93:F110)</f>
        <v>11386.100000000002</v>
      </c>
      <c r="G111" s="28"/>
      <c r="H111" s="28">
        <f>SUM(H93:H110)</f>
        <v>8758.538461538461</v>
      </c>
    </row>
    <row r="112" spans="1:8" x14ac:dyDescent="0.25">
      <c r="F112" s="13"/>
      <c r="G112" s="13"/>
      <c r="H112" s="13"/>
    </row>
    <row r="113" spans="1:8" ht="21" x14ac:dyDescent="0.35">
      <c r="A113" s="17" t="s">
        <v>141</v>
      </c>
      <c r="F113" s="13"/>
      <c r="G113" s="13"/>
      <c r="H113" s="13"/>
    </row>
    <row r="114" spans="1:8" x14ac:dyDescent="0.25">
      <c r="F114" s="13"/>
      <c r="G114" s="13"/>
      <c r="H114" s="13"/>
    </row>
    <row r="115" spans="1:8" x14ac:dyDescent="0.25">
      <c r="A115" s="30" t="s">
        <v>142</v>
      </c>
      <c r="B115" s="31" t="s">
        <v>143</v>
      </c>
      <c r="C115" s="32">
        <v>21</v>
      </c>
      <c r="D115" s="30" t="s">
        <v>337</v>
      </c>
      <c r="E115" s="33">
        <v>281.97000000000003</v>
      </c>
      <c r="F115" s="34">
        <f t="shared" si="6"/>
        <v>5921.3700000000008</v>
      </c>
      <c r="G115" s="34">
        <f t="shared" si="7"/>
        <v>216.9</v>
      </c>
      <c r="H115" s="34">
        <f t="shared" si="8"/>
        <v>4554.9000000000005</v>
      </c>
    </row>
    <row r="116" spans="1:8" x14ac:dyDescent="0.25">
      <c r="A116" s="30" t="s">
        <v>144</v>
      </c>
      <c r="B116" s="31">
        <v>3132520231</v>
      </c>
      <c r="C116" s="32">
        <v>3</v>
      </c>
      <c r="D116" s="30" t="s">
        <v>338</v>
      </c>
      <c r="E116" s="33">
        <v>137.22</v>
      </c>
      <c r="F116" s="34">
        <f t="shared" si="6"/>
        <v>411.65999999999997</v>
      </c>
      <c r="G116" s="34">
        <f t="shared" si="7"/>
        <v>105.55384615384615</v>
      </c>
      <c r="H116" s="34">
        <f t="shared" si="8"/>
        <v>316.66153846153844</v>
      </c>
    </row>
    <row r="117" spans="1:8" x14ac:dyDescent="0.25">
      <c r="A117" s="30" t="s">
        <v>145</v>
      </c>
      <c r="B117" s="31">
        <v>3912883115</v>
      </c>
      <c r="C117" s="32">
        <v>3</v>
      </c>
      <c r="D117" s="30" t="s">
        <v>339</v>
      </c>
      <c r="E117" s="33">
        <v>27.5</v>
      </c>
      <c r="F117" s="34">
        <f t="shared" si="6"/>
        <v>82.5</v>
      </c>
      <c r="G117" s="34">
        <f t="shared" si="7"/>
        <v>21.153846153846153</v>
      </c>
      <c r="H117" s="34">
        <f t="shared" si="8"/>
        <v>63.46153846153846</v>
      </c>
    </row>
    <row r="118" spans="1:8" x14ac:dyDescent="0.25">
      <c r="A118" s="30" t="s">
        <v>146</v>
      </c>
      <c r="B118" s="31">
        <v>3127373100</v>
      </c>
      <c r="C118" s="32">
        <v>6</v>
      </c>
      <c r="D118" s="30" t="s">
        <v>340</v>
      </c>
      <c r="E118" s="33">
        <v>94.77</v>
      </c>
      <c r="F118" s="34">
        <f t="shared" si="6"/>
        <v>568.62</v>
      </c>
      <c r="G118" s="34">
        <f t="shared" si="7"/>
        <v>72.899999999999991</v>
      </c>
      <c r="H118" s="34">
        <f t="shared" si="8"/>
        <v>437.4</v>
      </c>
    </row>
    <row r="119" spans="1:8" x14ac:dyDescent="0.25">
      <c r="A119" s="30" t="s">
        <v>147</v>
      </c>
      <c r="B119" s="31">
        <v>3128012100</v>
      </c>
      <c r="C119" s="32">
        <v>1</v>
      </c>
      <c r="D119" s="30" t="s">
        <v>341</v>
      </c>
      <c r="E119" s="33">
        <v>53.36</v>
      </c>
      <c r="F119" s="34">
        <f t="shared" si="6"/>
        <v>53.36</v>
      </c>
      <c r="G119" s="34">
        <f t="shared" si="7"/>
        <v>41.046153846153842</v>
      </c>
      <c r="H119" s="34">
        <f t="shared" si="8"/>
        <v>41.046153846153842</v>
      </c>
    </row>
    <row r="120" spans="1:8" x14ac:dyDescent="0.25">
      <c r="A120" s="30" t="s">
        <v>148</v>
      </c>
      <c r="B120" s="31">
        <v>3122907740</v>
      </c>
      <c r="C120" s="32">
        <v>1</v>
      </c>
      <c r="D120" s="30" t="s">
        <v>342</v>
      </c>
      <c r="E120" s="33">
        <v>111.74</v>
      </c>
      <c r="F120" s="34">
        <f t="shared" si="6"/>
        <v>111.74</v>
      </c>
      <c r="G120" s="34">
        <f t="shared" si="7"/>
        <v>85.953846153846143</v>
      </c>
      <c r="H120" s="34">
        <f t="shared" si="8"/>
        <v>85.953846153846143</v>
      </c>
    </row>
    <row r="121" spans="1:8" x14ac:dyDescent="0.25">
      <c r="A121" s="30" t="s">
        <v>149</v>
      </c>
      <c r="B121" s="31">
        <v>3122917740</v>
      </c>
      <c r="C121" s="32">
        <v>2</v>
      </c>
      <c r="D121" s="30" t="s">
        <v>342</v>
      </c>
      <c r="E121" s="33">
        <v>116.42</v>
      </c>
      <c r="F121" s="34">
        <f t="shared" si="6"/>
        <v>232.84</v>
      </c>
      <c r="G121" s="34">
        <f t="shared" si="7"/>
        <v>89.553846153846152</v>
      </c>
      <c r="H121" s="34">
        <f t="shared" si="8"/>
        <v>179.1076923076923</v>
      </c>
    </row>
    <row r="122" spans="1:8" x14ac:dyDescent="0.25">
      <c r="A122" s="30" t="s">
        <v>150</v>
      </c>
      <c r="B122" s="31">
        <v>3122512230</v>
      </c>
      <c r="C122" s="32">
        <v>2</v>
      </c>
      <c r="D122" s="30" t="s">
        <v>343</v>
      </c>
      <c r="E122" s="33">
        <v>127.9</v>
      </c>
      <c r="F122" s="34">
        <f t="shared" si="6"/>
        <v>255.8</v>
      </c>
      <c r="G122" s="34">
        <f t="shared" si="7"/>
        <v>98.384615384615387</v>
      </c>
      <c r="H122" s="34">
        <f t="shared" si="8"/>
        <v>196.76923076923077</v>
      </c>
    </row>
    <row r="123" spans="1:8" x14ac:dyDescent="0.25">
      <c r="A123" s="30" t="s">
        <v>151</v>
      </c>
      <c r="B123" s="31">
        <v>3122812007</v>
      </c>
      <c r="C123" s="32">
        <v>1</v>
      </c>
      <c r="D123" s="30" t="s">
        <v>343</v>
      </c>
      <c r="E123" s="33">
        <v>68.27</v>
      </c>
      <c r="F123" s="34">
        <f t="shared" si="6"/>
        <v>68.27</v>
      </c>
      <c r="G123" s="34">
        <f t="shared" si="7"/>
        <v>52.515384615384612</v>
      </c>
      <c r="H123" s="34">
        <f t="shared" si="8"/>
        <v>52.515384615384612</v>
      </c>
    </row>
    <row r="124" spans="1:8" x14ac:dyDescent="0.25">
      <c r="A124" s="30" t="s">
        <v>152</v>
      </c>
      <c r="B124" s="31">
        <v>3122815007</v>
      </c>
      <c r="C124" s="32">
        <v>2</v>
      </c>
      <c r="D124" s="30" t="s">
        <v>343</v>
      </c>
      <c r="E124" s="33">
        <v>66.64</v>
      </c>
      <c r="F124" s="34">
        <f t="shared" si="6"/>
        <v>133.28</v>
      </c>
      <c r="G124" s="34">
        <f t="shared" si="7"/>
        <v>51.261538461538457</v>
      </c>
      <c r="H124" s="34">
        <f t="shared" si="8"/>
        <v>102.52307692307691</v>
      </c>
    </row>
    <row r="125" spans="1:8" x14ac:dyDescent="0.25">
      <c r="A125" s="30" t="s">
        <v>153</v>
      </c>
      <c r="B125" s="31">
        <v>15419</v>
      </c>
      <c r="C125" s="32">
        <v>6</v>
      </c>
      <c r="D125" s="30" t="s">
        <v>344</v>
      </c>
      <c r="E125" s="33">
        <v>25.45</v>
      </c>
      <c r="F125" s="34">
        <f t="shared" si="6"/>
        <v>152.69999999999999</v>
      </c>
      <c r="G125" s="34">
        <f t="shared" si="7"/>
        <v>19.576923076923077</v>
      </c>
      <c r="H125" s="34">
        <f t="shared" si="8"/>
        <v>117.46153846153845</v>
      </c>
    </row>
    <row r="126" spans="1:8" x14ac:dyDescent="0.25">
      <c r="A126" s="30" t="s">
        <v>154</v>
      </c>
      <c r="B126" s="31">
        <v>61177</v>
      </c>
      <c r="C126" s="32">
        <v>3</v>
      </c>
      <c r="D126" s="30" t="s">
        <v>345</v>
      </c>
      <c r="E126" s="33">
        <v>56.93</v>
      </c>
      <c r="F126" s="34">
        <f t="shared" si="6"/>
        <v>170.79</v>
      </c>
      <c r="G126" s="34">
        <f t="shared" si="7"/>
        <v>43.792307692307688</v>
      </c>
      <c r="H126" s="34">
        <f t="shared" si="8"/>
        <v>131.37692307692305</v>
      </c>
    </row>
    <row r="127" spans="1:8" x14ac:dyDescent="0.25">
      <c r="A127" s="30" t="s">
        <v>155</v>
      </c>
      <c r="B127" s="31">
        <v>3138210100</v>
      </c>
      <c r="C127" s="32">
        <v>1</v>
      </c>
      <c r="D127" s="30" t="s">
        <v>346</v>
      </c>
      <c r="E127" s="33">
        <v>109.4</v>
      </c>
      <c r="F127" s="34">
        <f t="shared" si="6"/>
        <v>109.4</v>
      </c>
      <c r="G127" s="34">
        <f t="shared" si="7"/>
        <v>84.15384615384616</v>
      </c>
      <c r="H127" s="34">
        <f t="shared" si="8"/>
        <v>84.15384615384616</v>
      </c>
    </row>
    <row r="128" spans="1:8" x14ac:dyDescent="0.25">
      <c r="A128" s="30" t="s">
        <v>156</v>
      </c>
      <c r="B128" s="31">
        <v>3132910230</v>
      </c>
      <c r="C128" s="32">
        <v>2</v>
      </c>
      <c r="D128" s="30" t="s">
        <v>347</v>
      </c>
      <c r="E128" s="33">
        <v>142.16</v>
      </c>
      <c r="F128" s="34">
        <f t="shared" si="6"/>
        <v>284.32</v>
      </c>
      <c r="G128" s="34">
        <f t="shared" si="7"/>
        <v>109.35384615384615</v>
      </c>
      <c r="H128" s="34">
        <f t="shared" si="8"/>
        <v>218.7076923076923</v>
      </c>
    </row>
    <row r="129" spans="1:8" x14ac:dyDescent="0.25">
      <c r="A129" s="30" t="s">
        <v>157</v>
      </c>
      <c r="B129" s="31">
        <v>3132910750</v>
      </c>
      <c r="C129" s="32">
        <v>1</v>
      </c>
      <c r="D129" s="30" t="s">
        <v>348</v>
      </c>
      <c r="E129" s="33">
        <v>142.16</v>
      </c>
      <c r="F129" s="34">
        <f t="shared" si="6"/>
        <v>142.16</v>
      </c>
      <c r="G129" s="34">
        <f t="shared" si="7"/>
        <v>109.35384615384615</v>
      </c>
      <c r="H129" s="34">
        <f t="shared" si="8"/>
        <v>109.35384615384615</v>
      </c>
    </row>
    <row r="130" spans="1:8" x14ac:dyDescent="0.25">
      <c r="A130" s="30" t="s">
        <v>158</v>
      </c>
      <c r="B130" s="31">
        <v>3132915750</v>
      </c>
      <c r="C130" s="32">
        <v>2</v>
      </c>
      <c r="D130" s="30" t="s">
        <v>348</v>
      </c>
      <c r="E130" s="33">
        <v>93.78</v>
      </c>
      <c r="F130" s="34">
        <f t="shared" si="6"/>
        <v>187.56</v>
      </c>
      <c r="G130" s="34">
        <f t="shared" si="7"/>
        <v>72.138461538461542</v>
      </c>
      <c r="H130" s="34">
        <f t="shared" si="8"/>
        <v>144.27692307692308</v>
      </c>
    </row>
    <row r="131" spans="1:8" x14ac:dyDescent="0.25">
      <c r="A131" s="30" t="s">
        <v>159</v>
      </c>
      <c r="B131" s="31">
        <v>3228107100</v>
      </c>
      <c r="C131" s="32">
        <v>1</v>
      </c>
      <c r="D131" s="30" t="s">
        <v>349</v>
      </c>
      <c r="E131" s="33">
        <v>87.23</v>
      </c>
      <c r="F131" s="34">
        <f t="shared" si="6"/>
        <v>87.23</v>
      </c>
      <c r="G131" s="34">
        <f t="shared" si="7"/>
        <v>67.099999999999994</v>
      </c>
      <c r="H131" s="34">
        <f t="shared" si="8"/>
        <v>67.099999999999994</v>
      </c>
    </row>
    <row r="132" spans="1:8" x14ac:dyDescent="0.25">
      <c r="A132" s="30" t="s">
        <v>160</v>
      </c>
      <c r="B132" s="31">
        <v>3222810000</v>
      </c>
      <c r="C132" s="32">
        <v>2</v>
      </c>
      <c r="D132" s="30" t="s">
        <v>350</v>
      </c>
      <c r="E132" s="33">
        <v>231.66</v>
      </c>
      <c r="F132" s="34">
        <f t="shared" si="6"/>
        <v>463.32</v>
      </c>
      <c r="G132" s="34">
        <f t="shared" si="7"/>
        <v>178.2</v>
      </c>
      <c r="H132" s="34">
        <f t="shared" si="8"/>
        <v>356.4</v>
      </c>
    </row>
    <row r="133" spans="1:8" x14ac:dyDescent="0.25">
      <c r="A133" s="30" t="s">
        <v>161</v>
      </c>
      <c r="B133" s="31">
        <v>3222825000</v>
      </c>
      <c r="C133" s="32">
        <v>1</v>
      </c>
      <c r="D133" s="30" t="s">
        <v>350</v>
      </c>
      <c r="E133" s="33">
        <v>116.06</v>
      </c>
      <c r="F133" s="34">
        <f t="shared" si="6"/>
        <v>116.06</v>
      </c>
      <c r="G133" s="34">
        <f t="shared" si="7"/>
        <v>89.276923076923069</v>
      </c>
      <c r="H133" s="34">
        <f t="shared" si="8"/>
        <v>89.276923076923069</v>
      </c>
    </row>
    <row r="134" spans="1:8" x14ac:dyDescent="0.25">
      <c r="A134" s="30" t="s">
        <v>162</v>
      </c>
      <c r="B134" s="31">
        <v>3132510251</v>
      </c>
      <c r="C134" s="32">
        <v>3</v>
      </c>
      <c r="D134" s="30" t="s">
        <v>338</v>
      </c>
      <c r="E134" s="33">
        <v>128.55000000000001</v>
      </c>
      <c r="F134" s="34">
        <f t="shared" si="6"/>
        <v>385.65000000000003</v>
      </c>
      <c r="G134" s="34">
        <f t="shared" si="7"/>
        <v>98.884615384615387</v>
      </c>
      <c r="H134" s="34">
        <f t="shared" si="8"/>
        <v>296.65384615384619</v>
      </c>
    </row>
    <row r="135" spans="1:8" x14ac:dyDescent="0.25">
      <c r="A135" s="30" t="s">
        <v>163</v>
      </c>
      <c r="B135" s="31">
        <v>3168012100</v>
      </c>
      <c r="C135" s="32">
        <v>1</v>
      </c>
      <c r="D135" s="30" t="s">
        <v>351</v>
      </c>
      <c r="E135" s="33">
        <v>73.52</v>
      </c>
      <c r="F135" s="34">
        <f t="shared" si="6"/>
        <v>73.52</v>
      </c>
      <c r="G135" s="34">
        <f t="shared" si="7"/>
        <v>56.553846153846152</v>
      </c>
      <c r="H135" s="34">
        <f t="shared" si="8"/>
        <v>56.553846153846152</v>
      </c>
    </row>
    <row r="136" spans="1:8" x14ac:dyDescent="0.25">
      <c r="A136" s="30" t="s">
        <v>164</v>
      </c>
      <c r="B136" s="31">
        <v>3165033201</v>
      </c>
      <c r="C136" s="32">
        <v>3</v>
      </c>
      <c r="D136" s="30" t="s">
        <v>352</v>
      </c>
      <c r="E136" s="33">
        <v>114.11</v>
      </c>
      <c r="F136" s="34">
        <f t="shared" si="6"/>
        <v>342.33</v>
      </c>
      <c r="G136" s="34">
        <f t="shared" si="7"/>
        <v>87.776923076923069</v>
      </c>
      <c r="H136" s="34">
        <f t="shared" si="8"/>
        <v>263.33076923076919</v>
      </c>
    </row>
    <row r="137" spans="1:8" x14ac:dyDescent="0.25">
      <c r="A137" s="30" t="s">
        <v>165</v>
      </c>
      <c r="B137" s="31">
        <v>3162820000</v>
      </c>
      <c r="C137" s="32">
        <v>3</v>
      </c>
      <c r="D137" s="30" t="s">
        <v>353</v>
      </c>
      <c r="E137" s="33">
        <v>119.75</v>
      </c>
      <c r="F137" s="34">
        <f t="shared" si="6"/>
        <v>359.25</v>
      </c>
      <c r="G137" s="34">
        <f t="shared" si="7"/>
        <v>92.115384615384613</v>
      </c>
      <c r="H137" s="34">
        <f t="shared" si="8"/>
        <v>276.34615384615381</v>
      </c>
    </row>
    <row r="138" spans="1:8" x14ac:dyDescent="0.25">
      <c r="A138" s="30" t="s">
        <v>166</v>
      </c>
      <c r="B138" s="31">
        <v>3241500400</v>
      </c>
      <c r="C138" s="32">
        <v>3</v>
      </c>
      <c r="D138" s="30" t="s">
        <v>354</v>
      </c>
      <c r="E138" s="33">
        <v>47.97</v>
      </c>
      <c r="F138" s="34">
        <f t="shared" si="6"/>
        <v>143.91</v>
      </c>
      <c r="G138" s="34">
        <f t="shared" si="7"/>
        <v>36.9</v>
      </c>
      <c r="H138" s="34">
        <f t="shared" si="8"/>
        <v>110.69999999999999</v>
      </c>
    </row>
    <row r="139" spans="1:8" x14ac:dyDescent="0.25">
      <c r="A139" s="30" t="s">
        <v>167</v>
      </c>
      <c r="B139" s="31">
        <v>3232810000</v>
      </c>
      <c r="C139" s="32">
        <v>1</v>
      </c>
      <c r="D139" s="30" t="s">
        <v>355</v>
      </c>
      <c r="E139" s="33">
        <v>169.65</v>
      </c>
      <c r="F139" s="34">
        <f t="shared" si="6"/>
        <v>169.65</v>
      </c>
      <c r="G139" s="34">
        <f t="shared" si="7"/>
        <v>130.5</v>
      </c>
      <c r="H139" s="34">
        <f t="shared" si="8"/>
        <v>130.5</v>
      </c>
    </row>
    <row r="140" spans="1:8" x14ac:dyDescent="0.25">
      <c r="A140" s="30" t="s">
        <v>168</v>
      </c>
      <c r="B140" s="31">
        <v>3232825000</v>
      </c>
      <c r="C140" s="32">
        <v>1</v>
      </c>
      <c r="D140" s="30" t="s">
        <v>355</v>
      </c>
      <c r="E140" s="33">
        <v>112.86</v>
      </c>
      <c r="F140" s="34">
        <f t="shared" si="6"/>
        <v>112.86</v>
      </c>
      <c r="G140" s="34">
        <f t="shared" si="7"/>
        <v>86.815384615384616</v>
      </c>
      <c r="H140" s="34">
        <f t="shared" si="8"/>
        <v>86.815384615384616</v>
      </c>
    </row>
    <row r="141" spans="1:8" x14ac:dyDescent="0.25">
      <c r="A141" s="30" t="s">
        <v>169</v>
      </c>
      <c r="B141" s="31">
        <v>3232917250</v>
      </c>
      <c r="C141" s="32">
        <v>1</v>
      </c>
      <c r="D141" s="30" t="s">
        <v>355</v>
      </c>
      <c r="E141" s="33">
        <v>186.48</v>
      </c>
      <c r="F141" s="34">
        <f t="shared" si="6"/>
        <v>186.48</v>
      </c>
      <c r="G141" s="34">
        <f t="shared" si="7"/>
        <v>143.44615384615383</v>
      </c>
      <c r="H141" s="34">
        <f t="shared" si="8"/>
        <v>143.44615384615383</v>
      </c>
    </row>
    <row r="142" spans="1:8" x14ac:dyDescent="0.25">
      <c r="A142" s="30" t="s">
        <v>170</v>
      </c>
      <c r="B142" s="31">
        <v>3248210100</v>
      </c>
      <c r="C142" s="32">
        <v>9</v>
      </c>
      <c r="D142" s="30" t="s">
        <v>356</v>
      </c>
      <c r="E142" s="33">
        <v>105.89</v>
      </c>
      <c r="F142" s="34">
        <f t="shared" si="6"/>
        <v>953.01</v>
      </c>
      <c r="G142" s="34">
        <f t="shared" si="7"/>
        <v>81.453846153846158</v>
      </c>
      <c r="H142" s="34">
        <f t="shared" si="8"/>
        <v>733.0846153846154</v>
      </c>
    </row>
    <row r="143" spans="1:8" x14ac:dyDescent="0.25">
      <c r="A143" s="30" t="s">
        <v>171</v>
      </c>
      <c r="B143" s="31">
        <v>3248212100</v>
      </c>
      <c r="C143" s="32">
        <v>11</v>
      </c>
      <c r="D143" s="30" t="s">
        <v>357</v>
      </c>
      <c r="E143" s="33">
        <v>56.38</v>
      </c>
      <c r="F143" s="34">
        <f t="shared" si="6"/>
        <v>620.18000000000006</v>
      </c>
      <c r="G143" s="34">
        <f t="shared" si="7"/>
        <v>43.369230769230768</v>
      </c>
      <c r="H143" s="34">
        <f t="shared" si="8"/>
        <v>477.06153846153848</v>
      </c>
    </row>
    <row r="144" spans="1:8" x14ac:dyDescent="0.25">
      <c r="A144" s="30" t="s">
        <v>172</v>
      </c>
      <c r="B144" s="31">
        <v>3248217100</v>
      </c>
      <c r="C144" s="32">
        <v>5</v>
      </c>
      <c r="D144" s="30" t="s">
        <v>358</v>
      </c>
      <c r="E144" s="33">
        <v>64.150000000000006</v>
      </c>
      <c r="F144" s="34">
        <f t="shared" si="6"/>
        <v>320.75</v>
      </c>
      <c r="G144" s="34">
        <f t="shared" si="7"/>
        <v>49.346153846153847</v>
      </c>
      <c r="H144" s="34">
        <f t="shared" si="8"/>
        <v>246.73076923076923</v>
      </c>
    </row>
    <row r="145" spans="1:8" x14ac:dyDescent="0.25">
      <c r="A145" s="30" t="s">
        <v>173</v>
      </c>
      <c r="B145" s="31">
        <v>3248220100</v>
      </c>
      <c r="C145" s="32">
        <v>2</v>
      </c>
      <c r="D145" s="30" t="s">
        <v>359</v>
      </c>
      <c r="E145" s="33">
        <v>56.37</v>
      </c>
      <c r="F145" s="34">
        <f t="shared" si="6"/>
        <v>112.74</v>
      </c>
      <c r="G145" s="34">
        <f t="shared" si="7"/>
        <v>43.361538461538458</v>
      </c>
      <c r="H145" s="34">
        <f t="shared" si="8"/>
        <v>86.723076923076917</v>
      </c>
    </row>
    <row r="146" spans="1:8" x14ac:dyDescent="0.25">
      <c r="A146" s="30" t="s">
        <v>174</v>
      </c>
      <c r="B146" s="31">
        <v>3243020100</v>
      </c>
      <c r="C146" s="32">
        <v>6</v>
      </c>
      <c r="D146" s="30" t="s">
        <v>360</v>
      </c>
      <c r="E146" s="33">
        <v>64.150000000000006</v>
      </c>
      <c r="F146" s="34">
        <f t="shared" si="6"/>
        <v>384.90000000000003</v>
      </c>
      <c r="G146" s="34">
        <f t="shared" si="7"/>
        <v>49.346153846153847</v>
      </c>
      <c r="H146" s="34">
        <f t="shared" si="8"/>
        <v>296.07692307692309</v>
      </c>
    </row>
    <row r="147" spans="1:8" x14ac:dyDescent="0.25">
      <c r="A147" s="30" t="s">
        <v>175</v>
      </c>
      <c r="B147" s="31">
        <v>3245033401</v>
      </c>
      <c r="C147" s="32">
        <v>3</v>
      </c>
      <c r="D147" s="30" t="s">
        <v>361</v>
      </c>
      <c r="E147" s="33">
        <v>77.44</v>
      </c>
      <c r="F147" s="34">
        <f t="shared" si="6"/>
        <v>232.32</v>
      </c>
      <c r="G147" s="34">
        <f t="shared" si="7"/>
        <v>59.569230769230764</v>
      </c>
      <c r="H147" s="34">
        <f t="shared" si="8"/>
        <v>178.7076923076923</v>
      </c>
    </row>
    <row r="148" spans="1:8" x14ac:dyDescent="0.25">
      <c r="A148" s="30" t="s">
        <v>176</v>
      </c>
      <c r="B148" s="31">
        <v>3238210100</v>
      </c>
      <c r="C148" s="32">
        <v>1</v>
      </c>
      <c r="D148" s="30" t="s">
        <v>362</v>
      </c>
      <c r="E148" s="33">
        <v>143.91</v>
      </c>
      <c r="F148" s="34">
        <f t="shared" si="6"/>
        <v>143.91</v>
      </c>
      <c r="G148" s="34">
        <f t="shared" si="7"/>
        <v>110.69999999999999</v>
      </c>
      <c r="H148" s="34">
        <f t="shared" si="8"/>
        <v>110.69999999999999</v>
      </c>
    </row>
    <row r="149" spans="1:8" x14ac:dyDescent="0.25">
      <c r="A149" s="30" t="s">
        <v>177</v>
      </c>
      <c r="B149" s="31">
        <v>3228210100</v>
      </c>
      <c r="C149" s="32">
        <v>1</v>
      </c>
      <c r="D149" s="30" t="s">
        <v>363</v>
      </c>
      <c r="E149" s="33">
        <v>195.98</v>
      </c>
      <c r="F149" s="34">
        <f t="shared" si="6"/>
        <v>195.98</v>
      </c>
      <c r="G149" s="34">
        <f t="shared" si="7"/>
        <v>150.75384615384615</v>
      </c>
      <c r="H149" s="34">
        <f t="shared" si="8"/>
        <v>150.75384615384615</v>
      </c>
    </row>
    <row r="150" spans="1:8" x14ac:dyDescent="0.25">
      <c r="A150" s="30" t="s">
        <v>178</v>
      </c>
      <c r="B150" s="31" t="s">
        <v>179</v>
      </c>
      <c r="C150" s="32">
        <v>9</v>
      </c>
      <c r="D150" s="30" t="s">
        <v>364</v>
      </c>
      <c r="E150" s="33">
        <v>305.10000000000002</v>
      </c>
      <c r="F150" s="34">
        <f t="shared" si="6"/>
        <v>2745.9</v>
      </c>
      <c r="G150" s="34">
        <f t="shared" si="7"/>
        <v>234.69230769230771</v>
      </c>
      <c r="H150" s="34">
        <f t="shared" si="8"/>
        <v>2112.2307692307695</v>
      </c>
    </row>
    <row r="151" spans="1:8" x14ac:dyDescent="0.25">
      <c r="A151" s="30" t="s">
        <v>180</v>
      </c>
      <c r="B151" s="31">
        <v>3349219392</v>
      </c>
      <c r="C151" s="32">
        <v>7</v>
      </c>
      <c r="D151" s="30" t="s">
        <v>365</v>
      </c>
      <c r="E151" s="33">
        <v>292.5</v>
      </c>
      <c r="F151" s="34">
        <f t="shared" si="6"/>
        <v>2047.5</v>
      </c>
      <c r="G151" s="34">
        <f t="shared" si="7"/>
        <v>225</v>
      </c>
      <c r="H151" s="34">
        <f t="shared" si="8"/>
        <v>1575</v>
      </c>
    </row>
    <row r="152" spans="1:8" x14ac:dyDescent="0.25">
      <c r="A152" s="30" t="s">
        <v>181</v>
      </c>
      <c r="B152" s="31" t="s">
        <v>182</v>
      </c>
      <c r="C152" s="32">
        <v>9</v>
      </c>
      <c r="D152" s="30" t="s">
        <v>366</v>
      </c>
      <c r="E152" s="33">
        <v>320.25</v>
      </c>
      <c r="F152" s="34">
        <f t="shared" si="6"/>
        <v>2882.25</v>
      </c>
      <c r="G152" s="34">
        <f t="shared" si="7"/>
        <v>246.34615384615384</v>
      </c>
      <c r="H152" s="34">
        <f t="shared" si="8"/>
        <v>2217.1153846153848</v>
      </c>
    </row>
    <row r="153" spans="1:8" x14ac:dyDescent="0.25">
      <c r="A153" s="24"/>
      <c r="B153" s="25"/>
      <c r="C153" s="26"/>
      <c r="D153" s="24"/>
      <c r="E153" s="27"/>
      <c r="F153" s="28">
        <f>SUM(F115:F152)</f>
        <v>21966.069999999996</v>
      </c>
      <c r="G153" s="28"/>
      <c r="H153" s="28">
        <f>SUM(H115:H152)</f>
        <v>16896.976923076927</v>
      </c>
    </row>
    <row r="154" spans="1:8" x14ac:dyDescent="0.25">
      <c r="F154" s="13"/>
      <c r="G154" s="13"/>
      <c r="H154" s="13"/>
    </row>
    <row r="155" spans="1:8" ht="21" x14ac:dyDescent="0.35">
      <c r="A155" s="17" t="s">
        <v>183</v>
      </c>
      <c r="F155" s="13"/>
      <c r="G155" s="13"/>
      <c r="H155" s="13"/>
    </row>
    <row r="156" spans="1:8" x14ac:dyDescent="0.25">
      <c r="F156" s="13"/>
      <c r="G156" s="13"/>
      <c r="H156" s="13"/>
    </row>
    <row r="157" spans="1:8" x14ac:dyDescent="0.25">
      <c r="A157" s="30" t="s">
        <v>184</v>
      </c>
      <c r="B157" s="31" t="s">
        <v>185</v>
      </c>
      <c r="C157" s="32">
        <v>11</v>
      </c>
      <c r="D157" s="30" t="s">
        <v>367</v>
      </c>
      <c r="E157" s="33">
        <v>21.74</v>
      </c>
      <c r="F157" s="34">
        <f t="shared" ref="F157:F167" si="9">C157*E157</f>
        <v>239.14</v>
      </c>
      <c r="G157" s="34">
        <f t="shared" ref="G157:G167" si="10">E157/1.3</f>
        <v>16.723076923076921</v>
      </c>
      <c r="H157" s="34">
        <f t="shared" ref="H157:H167" si="11">C157*G157</f>
        <v>183.95384615384611</v>
      </c>
    </row>
    <row r="158" spans="1:8" x14ac:dyDescent="0.25">
      <c r="A158" s="30" t="s">
        <v>186</v>
      </c>
      <c r="B158" s="31" t="s">
        <v>187</v>
      </c>
      <c r="C158" s="32">
        <v>1</v>
      </c>
      <c r="D158" s="30" t="s">
        <v>368</v>
      </c>
      <c r="E158" s="33">
        <v>35.590000000000003</v>
      </c>
      <c r="F158" s="34">
        <f t="shared" si="9"/>
        <v>35.590000000000003</v>
      </c>
      <c r="G158" s="34">
        <f t="shared" si="10"/>
        <v>27.376923076923077</v>
      </c>
      <c r="H158" s="34">
        <f t="shared" si="11"/>
        <v>27.376923076923077</v>
      </c>
    </row>
    <row r="159" spans="1:8" x14ac:dyDescent="0.25">
      <c r="A159" s="30" t="s">
        <v>188</v>
      </c>
      <c r="B159" s="31" t="s">
        <v>189</v>
      </c>
      <c r="C159" s="32">
        <v>9</v>
      </c>
      <c r="D159" s="30" t="s">
        <v>369</v>
      </c>
      <c r="E159" s="33">
        <v>30.24</v>
      </c>
      <c r="F159" s="34">
        <f t="shared" si="9"/>
        <v>272.15999999999997</v>
      </c>
      <c r="G159" s="34">
        <f t="shared" si="10"/>
        <v>23.261538461538461</v>
      </c>
      <c r="H159" s="34">
        <f t="shared" si="11"/>
        <v>209.35384615384615</v>
      </c>
    </row>
    <row r="160" spans="1:8" x14ac:dyDescent="0.25">
      <c r="A160" s="30" t="s">
        <v>190</v>
      </c>
      <c r="B160" s="31" t="s">
        <v>191</v>
      </c>
      <c r="C160" s="32">
        <v>1</v>
      </c>
      <c r="D160" s="30" t="s">
        <v>370</v>
      </c>
      <c r="E160" s="33">
        <v>41.93</v>
      </c>
      <c r="F160" s="34">
        <f t="shared" si="9"/>
        <v>41.93</v>
      </c>
      <c r="G160" s="34">
        <f t="shared" si="10"/>
        <v>32.253846153846155</v>
      </c>
      <c r="H160" s="34">
        <f t="shared" si="11"/>
        <v>32.253846153846155</v>
      </c>
    </row>
    <row r="161" spans="1:8" x14ac:dyDescent="0.25">
      <c r="A161" s="30" t="s">
        <v>192</v>
      </c>
      <c r="B161" s="31" t="s">
        <v>193</v>
      </c>
      <c r="C161" s="32">
        <v>9</v>
      </c>
      <c r="D161" s="30" t="s">
        <v>371</v>
      </c>
      <c r="E161" s="33">
        <v>37.58</v>
      </c>
      <c r="F161" s="34">
        <f t="shared" si="9"/>
        <v>338.21999999999997</v>
      </c>
      <c r="G161" s="34">
        <f t="shared" si="10"/>
        <v>28.907692307692304</v>
      </c>
      <c r="H161" s="34">
        <f t="shared" si="11"/>
        <v>260.16923076923075</v>
      </c>
    </row>
    <row r="162" spans="1:8" x14ac:dyDescent="0.25">
      <c r="A162" s="30" t="s">
        <v>194</v>
      </c>
      <c r="B162" s="31" t="s">
        <v>195</v>
      </c>
      <c r="C162" s="32">
        <v>10</v>
      </c>
      <c r="D162" s="30" t="s">
        <v>372</v>
      </c>
      <c r="E162" s="33">
        <v>20.32</v>
      </c>
      <c r="F162" s="34">
        <f t="shared" si="9"/>
        <v>203.2</v>
      </c>
      <c r="G162" s="34">
        <f t="shared" si="10"/>
        <v>15.63076923076923</v>
      </c>
      <c r="H162" s="34">
        <f t="shared" si="11"/>
        <v>156.30769230769229</v>
      </c>
    </row>
    <row r="163" spans="1:8" x14ac:dyDescent="0.25">
      <c r="A163" s="30" t="s">
        <v>196</v>
      </c>
      <c r="B163" s="31" t="s">
        <v>197</v>
      </c>
      <c r="C163" s="32">
        <v>1</v>
      </c>
      <c r="D163" s="30" t="s">
        <v>373</v>
      </c>
      <c r="E163" s="33">
        <v>43.47</v>
      </c>
      <c r="F163" s="34">
        <f t="shared" si="9"/>
        <v>43.47</v>
      </c>
      <c r="G163" s="34">
        <f t="shared" si="10"/>
        <v>33.438461538461539</v>
      </c>
      <c r="H163" s="34">
        <f t="shared" si="11"/>
        <v>33.438461538461539</v>
      </c>
    </row>
    <row r="164" spans="1:8" x14ac:dyDescent="0.25">
      <c r="A164" s="30" t="s">
        <v>198</v>
      </c>
      <c r="B164" s="31" t="s">
        <v>199</v>
      </c>
      <c r="C164" s="32">
        <v>1</v>
      </c>
      <c r="D164" s="30" t="s">
        <v>374</v>
      </c>
      <c r="E164" s="33">
        <v>27.75</v>
      </c>
      <c r="F164" s="34">
        <f t="shared" si="9"/>
        <v>27.75</v>
      </c>
      <c r="G164" s="34">
        <f t="shared" si="10"/>
        <v>21.346153846153847</v>
      </c>
      <c r="H164" s="34">
        <f t="shared" si="11"/>
        <v>21.346153846153847</v>
      </c>
    </row>
    <row r="165" spans="1:8" x14ac:dyDescent="0.25">
      <c r="A165" s="30" t="s">
        <v>200</v>
      </c>
      <c r="B165" s="31" t="s">
        <v>201</v>
      </c>
      <c r="C165" s="32">
        <v>13</v>
      </c>
      <c r="D165" s="30" t="s">
        <v>375</v>
      </c>
      <c r="E165" s="33">
        <v>36.21</v>
      </c>
      <c r="F165" s="34">
        <f t="shared" si="9"/>
        <v>470.73</v>
      </c>
      <c r="G165" s="34">
        <f t="shared" si="10"/>
        <v>27.853846153846153</v>
      </c>
      <c r="H165" s="34">
        <f t="shared" si="11"/>
        <v>362.09999999999997</v>
      </c>
    </row>
    <row r="166" spans="1:8" x14ac:dyDescent="0.25">
      <c r="A166" s="30" t="s">
        <v>202</v>
      </c>
      <c r="B166" s="31" t="s">
        <v>203</v>
      </c>
      <c r="C166" s="32">
        <v>5</v>
      </c>
      <c r="D166" s="30" t="s">
        <v>376</v>
      </c>
      <c r="E166" s="33">
        <v>36.21</v>
      </c>
      <c r="F166" s="34">
        <f t="shared" si="9"/>
        <v>181.05</v>
      </c>
      <c r="G166" s="34">
        <f t="shared" si="10"/>
        <v>27.853846153846153</v>
      </c>
      <c r="H166" s="34">
        <f t="shared" si="11"/>
        <v>139.26923076923077</v>
      </c>
    </row>
    <row r="167" spans="1:8" x14ac:dyDescent="0.25">
      <c r="A167" s="30" t="s">
        <v>204</v>
      </c>
      <c r="B167" s="31" t="s">
        <v>205</v>
      </c>
      <c r="C167" s="32">
        <v>1</v>
      </c>
      <c r="D167" s="30" t="s">
        <v>377</v>
      </c>
      <c r="E167" s="33">
        <v>32.42</v>
      </c>
      <c r="F167" s="34">
        <f t="shared" si="9"/>
        <v>32.42</v>
      </c>
      <c r="G167" s="34">
        <f t="shared" si="10"/>
        <v>24.938461538461539</v>
      </c>
      <c r="H167" s="34">
        <f t="shared" si="11"/>
        <v>24.938461538461539</v>
      </c>
    </row>
    <row r="168" spans="1:8" x14ac:dyDescent="0.25">
      <c r="A168" s="30" t="s">
        <v>206</v>
      </c>
      <c r="B168" s="31" t="s">
        <v>207</v>
      </c>
      <c r="C168" s="32">
        <v>6</v>
      </c>
      <c r="D168" s="30" t="s">
        <v>378</v>
      </c>
      <c r="E168" s="33">
        <v>161.81</v>
      </c>
      <c r="F168" s="34">
        <f t="shared" ref="F168:F225" si="12">C168*E168</f>
        <v>970.86</v>
      </c>
      <c r="G168" s="34">
        <f t="shared" ref="G168:G225" si="13">E168/1.3</f>
        <v>124.46923076923076</v>
      </c>
      <c r="H168" s="34">
        <f t="shared" ref="H168:H225" si="14">C168*G168</f>
        <v>746.81538461538457</v>
      </c>
    </row>
    <row r="169" spans="1:8" x14ac:dyDescent="0.25">
      <c r="A169" s="24"/>
      <c r="B169" s="25"/>
      <c r="C169" s="26"/>
      <c r="D169" s="24"/>
      <c r="E169" s="27"/>
      <c r="F169" s="28">
        <f>SUM(F157:F168)</f>
        <v>2856.52</v>
      </c>
      <c r="G169" s="28"/>
      <c r="H169" s="28">
        <f>SUM(H157:H168)</f>
        <v>2197.3230769230768</v>
      </c>
    </row>
    <row r="170" spans="1:8" x14ac:dyDescent="0.25">
      <c r="F170" s="13"/>
      <c r="G170" s="13"/>
      <c r="H170" s="13"/>
    </row>
    <row r="171" spans="1:8" ht="21" x14ac:dyDescent="0.35">
      <c r="A171" s="17" t="s">
        <v>208</v>
      </c>
      <c r="F171" s="13"/>
      <c r="G171" s="13"/>
      <c r="H171" s="13"/>
    </row>
    <row r="172" spans="1:8" x14ac:dyDescent="0.25">
      <c r="F172" s="13"/>
      <c r="G172" s="13"/>
      <c r="H172" s="13"/>
    </row>
    <row r="173" spans="1:8" x14ac:dyDescent="0.25">
      <c r="A173" t="s">
        <v>209</v>
      </c>
      <c r="B173" s="2" t="s">
        <v>210</v>
      </c>
      <c r="C173" s="3">
        <v>1</v>
      </c>
      <c r="D173" t="s">
        <v>379</v>
      </c>
      <c r="E173" s="13">
        <v>33.700000000000003</v>
      </c>
      <c r="F173" s="13">
        <f t="shared" si="12"/>
        <v>33.700000000000003</v>
      </c>
      <c r="G173" s="13">
        <f t="shared" si="13"/>
        <v>25.923076923076923</v>
      </c>
      <c r="H173" s="13">
        <f t="shared" si="14"/>
        <v>25.923076923076923</v>
      </c>
    </row>
    <row r="174" spans="1:8" x14ac:dyDescent="0.25">
      <c r="F174" s="13"/>
      <c r="G174" s="13"/>
      <c r="H174" s="13"/>
    </row>
    <row r="175" spans="1:8" ht="21" x14ac:dyDescent="0.35">
      <c r="A175" s="17" t="s">
        <v>211</v>
      </c>
      <c r="F175" s="13"/>
      <c r="G175" s="13"/>
      <c r="H175" s="13"/>
    </row>
    <row r="176" spans="1:8" x14ac:dyDescent="0.25">
      <c r="F176" s="13"/>
      <c r="G176" s="13"/>
      <c r="H176" s="13"/>
    </row>
    <row r="177" spans="1:8" x14ac:dyDescent="0.25">
      <c r="A177" t="s">
        <v>212</v>
      </c>
      <c r="B177" s="1" t="s">
        <v>213</v>
      </c>
      <c r="C177" s="3">
        <v>2</v>
      </c>
      <c r="D177" t="s">
        <v>380</v>
      </c>
      <c r="E177" s="13">
        <v>318.58999999999997</v>
      </c>
      <c r="F177" s="13">
        <f t="shared" si="12"/>
        <v>637.17999999999995</v>
      </c>
      <c r="G177" s="13">
        <f t="shared" si="13"/>
        <v>245.06923076923073</v>
      </c>
      <c r="H177" s="13">
        <f t="shared" si="14"/>
        <v>490.13846153846146</v>
      </c>
    </row>
    <row r="178" spans="1:8" x14ac:dyDescent="0.25">
      <c r="A178" t="s">
        <v>214</v>
      </c>
      <c r="B178" s="2" t="s">
        <v>215</v>
      </c>
      <c r="C178" s="3">
        <v>3</v>
      </c>
      <c r="D178" t="s">
        <v>381</v>
      </c>
      <c r="E178" s="13">
        <v>580.22</v>
      </c>
      <c r="F178" s="13">
        <f t="shared" si="12"/>
        <v>1740.66</v>
      </c>
      <c r="G178" s="13">
        <f t="shared" si="13"/>
        <v>446.32307692307694</v>
      </c>
      <c r="H178" s="13">
        <f t="shared" si="14"/>
        <v>1338.9692307692308</v>
      </c>
    </row>
    <row r="179" spans="1:8" x14ac:dyDescent="0.25">
      <c r="F179" s="13"/>
      <c r="G179" s="13"/>
      <c r="H179" s="13"/>
    </row>
    <row r="180" spans="1:8" ht="21" x14ac:dyDescent="0.35">
      <c r="A180" s="17" t="s">
        <v>216</v>
      </c>
      <c r="F180" s="13"/>
      <c r="G180" s="13"/>
      <c r="H180" s="13"/>
    </row>
    <row r="181" spans="1:8" x14ac:dyDescent="0.25">
      <c r="F181" s="13"/>
      <c r="G181" s="13"/>
      <c r="H181" s="13"/>
    </row>
    <row r="182" spans="1:8" x14ac:dyDescent="0.25">
      <c r="A182" s="30" t="s">
        <v>217</v>
      </c>
      <c r="B182" s="31">
        <v>68027</v>
      </c>
      <c r="C182" s="32">
        <v>1</v>
      </c>
      <c r="D182" s="30" t="s">
        <v>382</v>
      </c>
      <c r="E182" s="33">
        <v>20.309999999999999</v>
      </c>
      <c r="F182" s="34">
        <f t="shared" si="12"/>
        <v>20.309999999999999</v>
      </c>
      <c r="G182" s="34">
        <f t="shared" si="13"/>
        <v>15.623076923076921</v>
      </c>
      <c r="H182" s="34">
        <f t="shared" si="14"/>
        <v>15.623076923076921</v>
      </c>
    </row>
    <row r="183" spans="1:8" x14ac:dyDescent="0.25">
      <c r="A183" s="30" t="s">
        <v>218</v>
      </c>
      <c r="B183" s="31">
        <v>21352</v>
      </c>
      <c r="C183" s="32">
        <v>10</v>
      </c>
      <c r="D183" s="30" t="s">
        <v>383</v>
      </c>
      <c r="E183" s="33">
        <v>1.85</v>
      </c>
      <c r="F183" s="34">
        <f t="shared" si="12"/>
        <v>18.5</v>
      </c>
      <c r="G183" s="34">
        <f t="shared" si="13"/>
        <v>1.4230769230769231</v>
      </c>
      <c r="H183" s="34">
        <f t="shared" si="14"/>
        <v>14.230769230769232</v>
      </c>
    </row>
    <row r="184" spans="1:8" x14ac:dyDescent="0.25">
      <c r="A184" s="30" t="s">
        <v>219</v>
      </c>
      <c r="B184" s="31">
        <v>21379</v>
      </c>
      <c r="C184" s="32">
        <v>20</v>
      </c>
      <c r="D184" s="30" t="s">
        <v>383</v>
      </c>
      <c r="E184" s="33">
        <v>1.19</v>
      </c>
      <c r="F184" s="34">
        <f t="shared" si="12"/>
        <v>23.799999999999997</v>
      </c>
      <c r="G184" s="34">
        <f t="shared" si="13"/>
        <v>0.91538461538461535</v>
      </c>
      <c r="H184" s="34">
        <f t="shared" si="14"/>
        <v>18.307692307692307</v>
      </c>
    </row>
    <row r="185" spans="1:8" x14ac:dyDescent="0.25">
      <c r="A185" s="30" t="s">
        <v>220</v>
      </c>
      <c r="B185" s="31">
        <v>25136</v>
      </c>
      <c r="C185" s="32">
        <v>9</v>
      </c>
      <c r="D185" s="30" t="s">
        <v>384</v>
      </c>
      <c r="E185" s="33">
        <v>21.55</v>
      </c>
      <c r="F185" s="34">
        <f t="shared" si="12"/>
        <v>193.95000000000002</v>
      </c>
      <c r="G185" s="34">
        <f t="shared" si="13"/>
        <v>16.576923076923077</v>
      </c>
      <c r="H185" s="34">
        <f t="shared" si="14"/>
        <v>149.19230769230768</v>
      </c>
    </row>
    <row r="186" spans="1:8" x14ac:dyDescent="0.25">
      <c r="A186" s="30" t="s">
        <v>221</v>
      </c>
      <c r="B186" s="31" t="s">
        <v>222</v>
      </c>
      <c r="C186" s="32">
        <v>2</v>
      </c>
      <c r="D186" s="30" t="s">
        <v>385</v>
      </c>
      <c r="E186" s="33">
        <v>14.22</v>
      </c>
      <c r="F186" s="34">
        <f t="shared" si="12"/>
        <v>28.44</v>
      </c>
      <c r="G186" s="34">
        <f t="shared" si="13"/>
        <v>10.938461538461539</v>
      </c>
      <c r="H186" s="34">
        <f t="shared" si="14"/>
        <v>21.876923076923077</v>
      </c>
    </row>
    <row r="187" spans="1:8" x14ac:dyDescent="0.25">
      <c r="A187" s="30" t="s">
        <v>223</v>
      </c>
      <c r="B187" s="31" t="s">
        <v>456</v>
      </c>
      <c r="C187" s="32">
        <v>3</v>
      </c>
      <c r="D187" s="30" t="s">
        <v>387</v>
      </c>
      <c r="E187" s="33">
        <v>496.08</v>
      </c>
      <c r="F187" s="34">
        <f t="shared" si="12"/>
        <v>1488.24</v>
      </c>
      <c r="G187" s="34">
        <f t="shared" si="13"/>
        <v>381.59999999999997</v>
      </c>
      <c r="H187" s="34">
        <f t="shared" si="14"/>
        <v>1144.8</v>
      </c>
    </row>
    <row r="188" spans="1:8" x14ac:dyDescent="0.25">
      <c r="A188" s="30" t="s">
        <v>224</v>
      </c>
      <c r="B188" s="31" t="s">
        <v>225</v>
      </c>
      <c r="C188" s="32">
        <v>3</v>
      </c>
      <c r="D188" s="30" t="s">
        <v>387</v>
      </c>
      <c r="E188" s="33">
        <v>736.52</v>
      </c>
      <c r="F188" s="34">
        <f t="shared" si="12"/>
        <v>2209.56</v>
      </c>
      <c r="G188" s="34">
        <f t="shared" si="13"/>
        <v>566.55384615384617</v>
      </c>
      <c r="H188" s="34">
        <f t="shared" si="14"/>
        <v>1699.6615384615384</v>
      </c>
    </row>
    <row r="189" spans="1:8" x14ac:dyDescent="0.25">
      <c r="A189" s="30" t="s">
        <v>226</v>
      </c>
      <c r="B189" s="31" t="s">
        <v>227</v>
      </c>
      <c r="C189" s="32">
        <v>3</v>
      </c>
      <c r="D189" s="30" t="s">
        <v>388</v>
      </c>
      <c r="E189" s="33">
        <v>177.26</v>
      </c>
      <c r="F189" s="34">
        <f t="shared" si="12"/>
        <v>531.78</v>
      </c>
      <c r="G189" s="34">
        <f t="shared" si="13"/>
        <v>136.35384615384615</v>
      </c>
      <c r="H189" s="34">
        <f t="shared" si="14"/>
        <v>409.06153846153848</v>
      </c>
    </row>
    <row r="190" spans="1:8" x14ac:dyDescent="0.25">
      <c r="A190" s="30" t="s">
        <v>228</v>
      </c>
      <c r="B190" s="31" t="s">
        <v>229</v>
      </c>
      <c r="C190" s="32">
        <v>1</v>
      </c>
      <c r="D190" s="30" t="s">
        <v>388</v>
      </c>
      <c r="E190" s="33">
        <v>193.64</v>
      </c>
      <c r="F190" s="34">
        <f t="shared" si="12"/>
        <v>193.64</v>
      </c>
      <c r="G190" s="34">
        <f t="shared" si="13"/>
        <v>148.95384615384614</v>
      </c>
      <c r="H190" s="34">
        <f t="shared" si="14"/>
        <v>148.95384615384614</v>
      </c>
    </row>
    <row r="191" spans="1:8" x14ac:dyDescent="0.25">
      <c r="A191" s="30" t="s">
        <v>230</v>
      </c>
      <c r="B191" s="31" t="s">
        <v>231</v>
      </c>
      <c r="C191" s="32">
        <v>3</v>
      </c>
      <c r="D191" s="30" t="s">
        <v>386</v>
      </c>
      <c r="E191" s="33">
        <v>481.44</v>
      </c>
      <c r="F191" s="34">
        <f t="shared" si="12"/>
        <v>1444.32</v>
      </c>
      <c r="G191" s="34">
        <f t="shared" si="13"/>
        <v>370.3384615384615</v>
      </c>
      <c r="H191" s="34">
        <f t="shared" si="14"/>
        <v>1111.0153846153844</v>
      </c>
    </row>
    <row r="192" spans="1:8" x14ac:dyDescent="0.25">
      <c r="A192" s="30" t="s">
        <v>232</v>
      </c>
      <c r="B192" s="31" t="s">
        <v>457</v>
      </c>
      <c r="C192" s="32">
        <v>4</v>
      </c>
      <c r="D192" s="30" t="s">
        <v>387</v>
      </c>
      <c r="E192" s="33">
        <v>394.88</v>
      </c>
      <c r="F192" s="34">
        <f t="shared" si="12"/>
        <v>1579.52</v>
      </c>
      <c r="G192" s="34">
        <f t="shared" si="13"/>
        <v>303.75384615384615</v>
      </c>
      <c r="H192" s="34">
        <f t="shared" si="14"/>
        <v>1215.0153846153846</v>
      </c>
    </row>
    <row r="193" spans="1:8" x14ac:dyDescent="0.25">
      <c r="A193" s="24"/>
      <c r="B193" s="25"/>
      <c r="C193" s="26"/>
      <c r="D193" s="24"/>
      <c r="E193" s="27"/>
      <c r="F193" s="28">
        <f>SUM(F182:F192)</f>
        <v>7732.0599999999995</v>
      </c>
      <c r="G193" s="28"/>
      <c r="H193" s="28">
        <f>SUM(H182:H192)</f>
        <v>5947.7384615384608</v>
      </c>
    </row>
    <row r="194" spans="1:8" x14ac:dyDescent="0.25">
      <c r="F194" s="13"/>
      <c r="G194" s="29"/>
      <c r="H194" s="29"/>
    </row>
    <row r="195" spans="1:8" ht="21" x14ac:dyDescent="0.35">
      <c r="A195" s="17" t="s">
        <v>233</v>
      </c>
      <c r="F195" s="13"/>
      <c r="G195" s="13"/>
      <c r="H195" s="13"/>
    </row>
    <row r="196" spans="1:8" x14ac:dyDescent="0.25">
      <c r="F196" s="13"/>
      <c r="G196" s="13"/>
      <c r="H196" s="13"/>
    </row>
    <row r="197" spans="1:8" x14ac:dyDescent="0.25">
      <c r="A197" s="30" t="s">
        <v>234</v>
      </c>
      <c r="B197" s="31">
        <v>3708062</v>
      </c>
      <c r="C197" s="32">
        <v>2</v>
      </c>
      <c r="D197" s="30" t="s">
        <v>389</v>
      </c>
      <c r="E197" s="33">
        <v>223.24</v>
      </c>
      <c r="F197" s="34">
        <f t="shared" si="12"/>
        <v>446.48</v>
      </c>
      <c r="G197" s="34">
        <f t="shared" si="13"/>
        <v>171.72307692307692</v>
      </c>
      <c r="H197" s="34">
        <f t="shared" si="14"/>
        <v>343.44615384615383</v>
      </c>
    </row>
    <row r="198" spans="1:8" x14ac:dyDescent="0.25">
      <c r="A198" s="30" t="s">
        <v>235</v>
      </c>
      <c r="B198" s="31">
        <v>3780131</v>
      </c>
      <c r="C198" s="32">
        <v>1</v>
      </c>
      <c r="D198" s="30" t="s">
        <v>390</v>
      </c>
      <c r="E198" s="33">
        <v>421.79</v>
      </c>
      <c r="F198" s="34">
        <f t="shared" si="12"/>
        <v>421.79</v>
      </c>
      <c r="G198" s="34">
        <f t="shared" si="13"/>
        <v>324.45384615384614</v>
      </c>
      <c r="H198" s="34">
        <f t="shared" si="14"/>
        <v>324.45384615384614</v>
      </c>
    </row>
    <row r="199" spans="1:8" x14ac:dyDescent="0.25">
      <c r="A199" s="30" t="s">
        <v>236</v>
      </c>
      <c r="B199" s="31">
        <v>3708656</v>
      </c>
      <c r="C199" s="32">
        <v>2</v>
      </c>
      <c r="D199" s="30" t="s">
        <v>391</v>
      </c>
      <c r="E199" s="33">
        <v>78.48</v>
      </c>
      <c r="F199" s="34">
        <f t="shared" si="12"/>
        <v>156.96</v>
      </c>
      <c r="G199" s="34">
        <f t="shared" si="13"/>
        <v>60.369230769230768</v>
      </c>
      <c r="H199" s="34">
        <f t="shared" si="14"/>
        <v>120.73846153846154</v>
      </c>
    </row>
    <row r="200" spans="1:8" x14ac:dyDescent="0.25">
      <c r="A200" s="30" t="s">
        <v>237</v>
      </c>
      <c r="B200" s="31" t="s">
        <v>238</v>
      </c>
      <c r="C200" s="32">
        <v>1</v>
      </c>
      <c r="D200" s="30" t="s">
        <v>392</v>
      </c>
      <c r="E200" s="33">
        <v>1910.44</v>
      </c>
      <c r="F200" s="34">
        <f t="shared" si="12"/>
        <v>1910.44</v>
      </c>
      <c r="G200" s="34">
        <f t="shared" si="13"/>
        <v>1469.5692307692307</v>
      </c>
      <c r="H200" s="34">
        <f t="shared" si="14"/>
        <v>1469.5692307692307</v>
      </c>
    </row>
    <row r="201" spans="1:8" x14ac:dyDescent="0.25">
      <c r="A201" s="30" t="s">
        <v>239</v>
      </c>
      <c r="B201" s="31">
        <v>118770</v>
      </c>
      <c r="C201" s="32">
        <v>1</v>
      </c>
      <c r="D201" s="30" t="s">
        <v>393</v>
      </c>
      <c r="E201" s="33">
        <v>73.42</v>
      </c>
      <c r="F201" s="34">
        <f t="shared" si="12"/>
        <v>73.42</v>
      </c>
      <c r="G201" s="34">
        <f t="shared" si="13"/>
        <v>56.476923076923079</v>
      </c>
      <c r="H201" s="34">
        <f t="shared" si="14"/>
        <v>56.476923076923079</v>
      </c>
    </row>
    <row r="202" spans="1:8" x14ac:dyDescent="0.25">
      <c r="A202" s="30" t="s">
        <v>240</v>
      </c>
      <c r="B202" s="31">
        <v>184694</v>
      </c>
      <c r="C202" s="32">
        <v>2</v>
      </c>
      <c r="D202" s="30" t="s">
        <v>393</v>
      </c>
      <c r="E202" s="33">
        <v>174.68</v>
      </c>
      <c r="F202" s="34">
        <f t="shared" si="12"/>
        <v>349.36</v>
      </c>
      <c r="G202" s="34">
        <f t="shared" si="13"/>
        <v>134.36923076923077</v>
      </c>
      <c r="H202" s="34">
        <f t="shared" si="14"/>
        <v>268.73846153846154</v>
      </c>
    </row>
    <row r="203" spans="1:8" x14ac:dyDescent="0.25">
      <c r="A203" s="30" t="s">
        <v>241</v>
      </c>
      <c r="B203" s="31">
        <v>3706330</v>
      </c>
      <c r="C203" s="32">
        <v>1</v>
      </c>
      <c r="D203" s="30" t="s">
        <v>394</v>
      </c>
      <c r="E203" s="33">
        <v>84.76</v>
      </c>
      <c r="F203" s="34">
        <f t="shared" si="12"/>
        <v>84.76</v>
      </c>
      <c r="G203" s="34">
        <f t="shared" si="13"/>
        <v>65.2</v>
      </c>
      <c r="H203" s="34">
        <f t="shared" si="14"/>
        <v>65.2</v>
      </c>
    </row>
    <row r="204" spans="1:8" x14ac:dyDescent="0.25">
      <c r="A204" s="30" t="s">
        <v>242</v>
      </c>
      <c r="B204" s="31">
        <v>3707104</v>
      </c>
      <c r="C204" s="32">
        <v>2</v>
      </c>
      <c r="D204" s="30" t="s">
        <v>394</v>
      </c>
      <c r="E204" s="33">
        <v>185.86</v>
      </c>
      <c r="F204" s="34">
        <f t="shared" si="12"/>
        <v>371.72</v>
      </c>
      <c r="G204" s="34">
        <f t="shared" si="13"/>
        <v>142.96923076923076</v>
      </c>
      <c r="H204" s="34">
        <f t="shared" si="14"/>
        <v>285.93846153846152</v>
      </c>
    </row>
    <row r="205" spans="1:8" x14ac:dyDescent="0.25">
      <c r="A205" s="30" t="s">
        <v>243</v>
      </c>
      <c r="B205" s="31">
        <v>3709930</v>
      </c>
      <c r="C205" s="32">
        <v>3</v>
      </c>
      <c r="D205" s="30" t="s">
        <v>395</v>
      </c>
      <c r="E205" s="33">
        <v>104.72</v>
      </c>
      <c r="F205" s="34">
        <f t="shared" si="12"/>
        <v>314.15999999999997</v>
      </c>
      <c r="G205" s="34">
        <f t="shared" si="13"/>
        <v>80.553846153846152</v>
      </c>
      <c r="H205" s="34">
        <f t="shared" si="14"/>
        <v>241.66153846153844</v>
      </c>
    </row>
    <row r="206" spans="1:8" x14ac:dyDescent="0.25">
      <c r="A206" s="30" t="s">
        <v>244</v>
      </c>
      <c r="B206" s="31">
        <v>3780669</v>
      </c>
      <c r="C206" s="32">
        <v>9</v>
      </c>
      <c r="D206" s="30" t="s">
        <v>396</v>
      </c>
      <c r="E206" s="33">
        <v>1179.3599999999999</v>
      </c>
      <c r="F206" s="34">
        <f t="shared" si="12"/>
        <v>10614.24</v>
      </c>
      <c r="G206" s="34">
        <f t="shared" si="13"/>
        <v>907.19999999999993</v>
      </c>
      <c r="H206" s="34">
        <f t="shared" si="14"/>
        <v>8164.7999999999993</v>
      </c>
    </row>
    <row r="207" spans="1:8" x14ac:dyDescent="0.25">
      <c r="A207" s="30" t="s">
        <v>245</v>
      </c>
      <c r="B207" s="31">
        <v>3780677</v>
      </c>
      <c r="C207" s="32">
        <v>1</v>
      </c>
      <c r="D207" s="30" t="s">
        <v>396</v>
      </c>
      <c r="E207" s="33">
        <v>1471.28</v>
      </c>
      <c r="F207" s="34">
        <f t="shared" si="12"/>
        <v>1471.28</v>
      </c>
      <c r="G207" s="34">
        <f t="shared" si="13"/>
        <v>1131.7538461538461</v>
      </c>
      <c r="H207" s="34">
        <f t="shared" si="14"/>
        <v>1131.7538461538461</v>
      </c>
    </row>
    <row r="208" spans="1:8" x14ac:dyDescent="0.25">
      <c r="A208" s="30" t="s">
        <v>246</v>
      </c>
      <c r="B208" s="31">
        <v>3783269</v>
      </c>
      <c r="C208" s="32">
        <v>5</v>
      </c>
      <c r="D208" s="30" t="s">
        <v>397</v>
      </c>
      <c r="E208" s="33">
        <v>142.74</v>
      </c>
      <c r="F208" s="34">
        <f t="shared" si="12"/>
        <v>713.7</v>
      </c>
      <c r="G208" s="34">
        <f t="shared" si="13"/>
        <v>109.8</v>
      </c>
      <c r="H208" s="34">
        <f t="shared" si="14"/>
        <v>549</v>
      </c>
    </row>
    <row r="209" spans="1:8" x14ac:dyDescent="0.25">
      <c r="A209" s="30" t="s">
        <v>247</v>
      </c>
      <c r="B209" s="31">
        <v>3783270</v>
      </c>
      <c r="C209" s="32">
        <v>2</v>
      </c>
      <c r="D209" s="30" t="s">
        <v>398</v>
      </c>
      <c r="E209" s="33">
        <v>142.74</v>
      </c>
      <c r="F209" s="34">
        <f t="shared" si="12"/>
        <v>285.48</v>
      </c>
      <c r="G209" s="34">
        <f t="shared" si="13"/>
        <v>109.8</v>
      </c>
      <c r="H209" s="34">
        <f t="shared" si="14"/>
        <v>219.6</v>
      </c>
    </row>
    <row r="210" spans="1:8" x14ac:dyDescent="0.25">
      <c r="A210" s="30" t="s">
        <v>248</v>
      </c>
      <c r="B210" s="31">
        <v>3783320</v>
      </c>
      <c r="C210" s="32">
        <v>1</v>
      </c>
      <c r="D210" s="30" t="s">
        <v>399</v>
      </c>
      <c r="E210" s="33">
        <v>1606.41</v>
      </c>
      <c r="F210" s="34">
        <f t="shared" si="12"/>
        <v>1606.41</v>
      </c>
      <c r="G210" s="34">
        <f t="shared" si="13"/>
        <v>1235.7</v>
      </c>
      <c r="H210" s="34">
        <f t="shared" si="14"/>
        <v>1235.7</v>
      </c>
    </row>
    <row r="211" spans="1:8" x14ac:dyDescent="0.25">
      <c r="A211" s="30" t="s">
        <v>249</v>
      </c>
      <c r="B211" s="31">
        <v>3783324</v>
      </c>
      <c r="C211" s="32">
        <v>4</v>
      </c>
      <c r="D211" s="30" t="s">
        <v>396</v>
      </c>
      <c r="E211" s="33">
        <v>1564.29</v>
      </c>
      <c r="F211" s="34">
        <f t="shared" si="12"/>
        <v>6257.16</v>
      </c>
      <c r="G211" s="34">
        <f t="shared" si="13"/>
        <v>1203.3</v>
      </c>
      <c r="H211" s="34">
        <f t="shared" si="14"/>
        <v>4813.2</v>
      </c>
    </row>
    <row r="212" spans="1:8" x14ac:dyDescent="0.25">
      <c r="A212" s="30" t="s">
        <v>250</v>
      </c>
      <c r="B212" s="31" t="s">
        <v>251</v>
      </c>
      <c r="C212" s="32">
        <v>135</v>
      </c>
      <c r="D212" s="30" t="s">
        <v>400</v>
      </c>
      <c r="E212" s="33">
        <v>1.62</v>
      </c>
      <c r="F212" s="34">
        <f t="shared" si="12"/>
        <v>218.70000000000002</v>
      </c>
      <c r="G212" s="34">
        <f t="shared" si="13"/>
        <v>1.2461538461538462</v>
      </c>
      <c r="H212" s="34">
        <f t="shared" si="14"/>
        <v>168.23076923076923</v>
      </c>
    </row>
    <row r="213" spans="1:8" x14ac:dyDescent="0.25">
      <c r="A213" s="30" t="s">
        <v>252</v>
      </c>
      <c r="B213" s="31" t="s">
        <v>253</v>
      </c>
      <c r="C213" s="32">
        <v>11</v>
      </c>
      <c r="D213" s="30" t="s">
        <v>400</v>
      </c>
      <c r="E213" s="33">
        <v>1.76</v>
      </c>
      <c r="F213" s="34">
        <f t="shared" si="12"/>
        <v>19.36</v>
      </c>
      <c r="G213" s="34">
        <f t="shared" si="13"/>
        <v>1.3538461538461537</v>
      </c>
      <c r="H213" s="34">
        <f t="shared" si="14"/>
        <v>14.892307692307691</v>
      </c>
    </row>
    <row r="214" spans="1:8" x14ac:dyDescent="0.25">
      <c r="A214" s="30" t="s">
        <v>254</v>
      </c>
      <c r="B214" s="31" t="s">
        <v>255</v>
      </c>
      <c r="C214" s="32">
        <v>42</v>
      </c>
      <c r="D214" s="30" t="s">
        <v>400</v>
      </c>
      <c r="E214" s="33">
        <v>1.74</v>
      </c>
      <c r="F214" s="34">
        <f t="shared" si="12"/>
        <v>73.08</v>
      </c>
      <c r="G214" s="34">
        <f t="shared" si="13"/>
        <v>1.3384615384615384</v>
      </c>
      <c r="H214" s="34">
        <f t="shared" si="14"/>
        <v>56.215384615384615</v>
      </c>
    </row>
    <row r="215" spans="1:8" x14ac:dyDescent="0.25">
      <c r="A215" s="30" t="s">
        <v>256</v>
      </c>
      <c r="B215" s="31" t="s">
        <v>257</v>
      </c>
      <c r="C215" s="32">
        <v>48</v>
      </c>
      <c r="D215" s="30" t="s">
        <v>400</v>
      </c>
      <c r="E215" s="33">
        <v>1.84</v>
      </c>
      <c r="F215" s="34">
        <f t="shared" si="12"/>
        <v>88.320000000000007</v>
      </c>
      <c r="G215" s="34">
        <f t="shared" si="13"/>
        <v>1.4153846153846155</v>
      </c>
      <c r="H215" s="34">
        <f t="shared" si="14"/>
        <v>67.938461538461539</v>
      </c>
    </row>
    <row r="216" spans="1:8" x14ac:dyDescent="0.25">
      <c r="A216" s="30" t="s">
        <v>258</v>
      </c>
      <c r="B216" s="31" t="s">
        <v>259</v>
      </c>
      <c r="C216" s="32">
        <v>158</v>
      </c>
      <c r="D216" s="30" t="s">
        <v>400</v>
      </c>
      <c r="E216" s="33">
        <v>1.86</v>
      </c>
      <c r="F216" s="34">
        <f t="shared" si="12"/>
        <v>293.88</v>
      </c>
      <c r="G216" s="34">
        <f t="shared" si="13"/>
        <v>1.4307692307692308</v>
      </c>
      <c r="H216" s="34">
        <f t="shared" si="14"/>
        <v>226.06153846153848</v>
      </c>
    </row>
    <row r="217" spans="1:8" x14ac:dyDescent="0.25">
      <c r="A217" s="30" t="s">
        <v>260</v>
      </c>
      <c r="B217" s="31">
        <v>3793497</v>
      </c>
      <c r="C217" s="32">
        <v>1</v>
      </c>
      <c r="D217" s="30" t="s">
        <v>401</v>
      </c>
      <c r="E217" s="33">
        <v>93.02</v>
      </c>
      <c r="F217" s="34">
        <f t="shared" si="12"/>
        <v>93.02</v>
      </c>
      <c r="G217" s="34">
        <f t="shared" si="13"/>
        <v>71.553846153846152</v>
      </c>
      <c r="H217" s="34">
        <f t="shared" si="14"/>
        <v>71.553846153846152</v>
      </c>
    </row>
    <row r="218" spans="1:8" x14ac:dyDescent="0.25">
      <c r="A218" s="30" t="s">
        <v>261</v>
      </c>
      <c r="B218" s="31">
        <v>3795832</v>
      </c>
      <c r="C218" s="32">
        <v>2</v>
      </c>
      <c r="D218" s="30" t="s">
        <v>403</v>
      </c>
      <c r="E218" s="33">
        <v>104.72</v>
      </c>
      <c r="F218" s="34">
        <f t="shared" si="12"/>
        <v>209.44</v>
      </c>
      <c r="G218" s="34">
        <f t="shared" si="13"/>
        <v>80.553846153846152</v>
      </c>
      <c r="H218" s="34">
        <f t="shared" si="14"/>
        <v>161.1076923076923</v>
      </c>
    </row>
    <row r="219" spans="1:8" x14ac:dyDescent="0.25">
      <c r="A219" s="30" t="s">
        <v>262</v>
      </c>
      <c r="B219" s="31">
        <v>3796089</v>
      </c>
      <c r="C219" s="32">
        <v>6</v>
      </c>
      <c r="D219" s="30" t="s">
        <v>402</v>
      </c>
      <c r="E219" s="33">
        <v>803.79</v>
      </c>
      <c r="F219" s="34">
        <f t="shared" si="12"/>
        <v>4822.74</v>
      </c>
      <c r="G219" s="34">
        <f t="shared" si="13"/>
        <v>618.29999999999995</v>
      </c>
      <c r="H219" s="34">
        <f t="shared" si="14"/>
        <v>3709.7999999999997</v>
      </c>
    </row>
    <row r="220" spans="1:8" x14ac:dyDescent="0.25">
      <c r="A220" s="30" t="s">
        <v>263</v>
      </c>
      <c r="B220" s="31" t="s">
        <v>264</v>
      </c>
      <c r="C220" s="32">
        <v>14</v>
      </c>
      <c r="D220" s="30" t="s">
        <v>404</v>
      </c>
      <c r="E220" s="33"/>
      <c r="F220" s="34">
        <f t="shared" si="12"/>
        <v>0</v>
      </c>
      <c r="G220" s="34">
        <f t="shared" si="13"/>
        <v>0</v>
      </c>
      <c r="H220" s="34">
        <f t="shared" si="14"/>
        <v>0</v>
      </c>
    </row>
    <row r="221" spans="1:8" x14ac:dyDescent="0.25">
      <c r="A221" s="30" t="s">
        <v>265</v>
      </c>
      <c r="B221" s="31">
        <v>3797156</v>
      </c>
      <c r="C221" s="32">
        <v>1</v>
      </c>
      <c r="D221" s="30" t="s">
        <v>405</v>
      </c>
      <c r="E221" s="33">
        <v>126.53</v>
      </c>
      <c r="F221" s="34">
        <f t="shared" si="12"/>
        <v>126.53</v>
      </c>
      <c r="G221" s="34">
        <f t="shared" si="13"/>
        <v>97.330769230769235</v>
      </c>
      <c r="H221" s="34">
        <f t="shared" si="14"/>
        <v>97.330769230769235</v>
      </c>
    </row>
    <row r="222" spans="1:8" x14ac:dyDescent="0.25">
      <c r="A222" s="30" t="s">
        <v>266</v>
      </c>
      <c r="B222" s="31">
        <v>3798537</v>
      </c>
      <c r="C222" s="32">
        <v>2</v>
      </c>
      <c r="D222" s="30" t="s">
        <v>393</v>
      </c>
      <c r="E222" s="33">
        <v>74.040000000000006</v>
      </c>
      <c r="F222" s="34">
        <f t="shared" si="12"/>
        <v>148.08000000000001</v>
      </c>
      <c r="G222" s="34">
        <f t="shared" si="13"/>
        <v>56.953846153846158</v>
      </c>
      <c r="H222" s="34">
        <f t="shared" si="14"/>
        <v>113.90769230769232</v>
      </c>
    </row>
    <row r="223" spans="1:8" x14ac:dyDescent="0.25">
      <c r="A223" s="30" t="s">
        <v>267</v>
      </c>
      <c r="B223" s="31">
        <v>3799459</v>
      </c>
      <c r="C223" s="32">
        <v>1</v>
      </c>
      <c r="D223" s="30" t="s">
        <v>406</v>
      </c>
      <c r="E223" s="33">
        <v>771.03</v>
      </c>
      <c r="F223" s="34">
        <f t="shared" si="12"/>
        <v>771.03</v>
      </c>
      <c r="G223" s="34">
        <f t="shared" si="13"/>
        <v>593.09999999999991</v>
      </c>
      <c r="H223" s="34">
        <f t="shared" si="14"/>
        <v>593.09999999999991</v>
      </c>
    </row>
    <row r="224" spans="1:8" x14ac:dyDescent="0.25">
      <c r="A224" s="30" t="s">
        <v>268</v>
      </c>
      <c r="B224" s="31">
        <v>3799483</v>
      </c>
      <c r="C224" s="32">
        <v>1</v>
      </c>
      <c r="D224" s="30" t="s">
        <v>407</v>
      </c>
      <c r="E224" s="33">
        <v>748.32</v>
      </c>
      <c r="F224" s="34">
        <f t="shared" si="12"/>
        <v>748.32</v>
      </c>
      <c r="G224" s="34">
        <f t="shared" si="13"/>
        <v>575.63076923076926</v>
      </c>
      <c r="H224" s="34">
        <f t="shared" si="14"/>
        <v>575.63076923076926</v>
      </c>
    </row>
    <row r="225" spans="1:10" x14ac:dyDescent="0.25">
      <c r="A225" s="30" t="s">
        <v>269</v>
      </c>
      <c r="B225" s="31">
        <v>3799634</v>
      </c>
      <c r="C225" s="32">
        <v>1</v>
      </c>
      <c r="D225" s="30" t="s">
        <v>406</v>
      </c>
      <c r="E225" s="33">
        <v>863.46</v>
      </c>
      <c r="F225" s="34">
        <f t="shared" si="12"/>
        <v>863.46</v>
      </c>
      <c r="G225" s="34">
        <f t="shared" si="13"/>
        <v>664.2</v>
      </c>
      <c r="H225" s="34">
        <f t="shared" si="14"/>
        <v>664.2</v>
      </c>
    </row>
    <row r="226" spans="1:10" ht="15.75" thickBot="1" x14ac:dyDescent="0.3">
      <c r="A226" s="8"/>
      <c r="B226" s="9"/>
      <c r="C226" s="10"/>
      <c r="D226" s="8"/>
      <c r="E226" s="15"/>
      <c r="F226" s="15">
        <f>SUM(F197:F225)</f>
        <v>33553.32</v>
      </c>
      <c r="G226" s="14"/>
      <c r="H226" s="15">
        <f>SUM(H197:H225)</f>
        <v>25810.246153846154</v>
      </c>
    </row>
    <row r="227" spans="1:10" ht="15.75" thickTop="1" x14ac:dyDescent="0.25"/>
    <row r="228" spans="1:10" s="3" customFormat="1" x14ac:dyDescent="0.25">
      <c r="A228" s="22" t="s">
        <v>417</v>
      </c>
      <c r="B228" s="22"/>
      <c r="C228" s="22"/>
      <c r="D228" s="22"/>
      <c r="E228" s="22"/>
      <c r="F228" s="22"/>
      <c r="G228" s="22"/>
      <c r="H228" s="22"/>
      <c r="I228" s="22"/>
      <c r="J228" s="22"/>
    </row>
    <row r="229" spans="1:10" s="3" customFormat="1" x14ac:dyDescent="0.25">
      <c r="A229" s="20" t="s">
        <v>418</v>
      </c>
      <c r="B229" s="20"/>
      <c r="C229" s="20"/>
      <c r="D229" s="20"/>
      <c r="E229" s="20"/>
      <c r="F229" s="21"/>
      <c r="G229" s="21"/>
      <c r="H229" s="21"/>
      <c r="I229" s="21"/>
      <c r="J229" s="21"/>
    </row>
    <row r="230" spans="1:10" s="7" customFormat="1" x14ac:dyDescent="0.25">
      <c r="A230" s="20" t="s">
        <v>419</v>
      </c>
      <c r="B230" s="20"/>
      <c r="C230" s="20"/>
      <c r="D230" s="20"/>
      <c r="E230" s="20"/>
      <c r="F230" s="20"/>
      <c r="G230" s="20"/>
      <c r="H230" s="21"/>
      <c r="I230" s="21"/>
      <c r="J230" s="21"/>
    </row>
    <row r="231" spans="1:10" s="7" customFormat="1" x14ac:dyDescent="0.25">
      <c r="A231" s="20" t="s">
        <v>420</v>
      </c>
      <c r="B231" s="20"/>
      <c r="C231" s="20"/>
      <c r="D231" s="20"/>
      <c r="E231" s="20"/>
      <c r="F231" s="20"/>
      <c r="G231" s="20"/>
      <c r="H231" s="21"/>
      <c r="I231" s="21"/>
      <c r="J231" s="21"/>
    </row>
    <row r="232" spans="1:10" s="7" customFormat="1" x14ac:dyDescent="0.25">
      <c r="A232" s="20" t="s">
        <v>421</v>
      </c>
      <c r="B232" s="20"/>
      <c r="C232" s="20"/>
      <c r="D232" s="20"/>
      <c r="E232" s="20"/>
      <c r="F232" s="20"/>
      <c r="G232" s="20"/>
      <c r="H232" s="21"/>
      <c r="I232" s="21"/>
      <c r="J232" s="21"/>
    </row>
    <row r="233" spans="1:10" s="7" customFormat="1" x14ac:dyDescent="0.25">
      <c r="A233" s="20" t="s">
        <v>422</v>
      </c>
      <c r="B233" s="20"/>
      <c r="C233" s="20"/>
      <c r="D233" s="20"/>
      <c r="E233" s="20"/>
      <c r="F233" s="20"/>
      <c r="G233" s="20"/>
      <c r="H233" s="21"/>
      <c r="I233" s="21"/>
      <c r="J233" s="21"/>
    </row>
    <row r="234" spans="1:10" s="7" customFormat="1" ht="33.75" x14ac:dyDescent="0.5">
      <c r="A234" s="23" t="s">
        <v>423</v>
      </c>
      <c r="B234" s="23"/>
      <c r="C234" s="23"/>
      <c r="D234" s="23"/>
      <c r="E234" s="23"/>
      <c r="F234" s="23"/>
      <c r="G234" s="23"/>
      <c r="H234" s="21"/>
      <c r="I234" s="21"/>
      <c r="J234" s="21"/>
    </row>
    <row r="235" spans="1:10" s="7" customFormat="1" ht="33.75" x14ac:dyDescent="0.5">
      <c r="A235" s="23" t="s">
        <v>424</v>
      </c>
      <c r="B235" s="23"/>
      <c r="C235" s="23"/>
      <c r="D235" s="23"/>
      <c r="E235" s="23"/>
      <c r="F235" s="23"/>
      <c r="G235" s="23"/>
      <c r="H235" s="20"/>
      <c r="I235" s="20"/>
      <c r="J235" s="20"/>
    </row>
    <row r="236" spans="1:10" s="3" customFormat="1" x14ac:dyDescent="0.25">
      <c r="A236" s="20" t="s">
        <v>425</v>
      </c>
      <c r="B236" s="20"/>
      <c r="C236" s="20"/>
      <c r="D236" s="20"/>
      <c r="E236" s="20"/>
      <c r="F236" s="20"/>
      <c r="G236" s="20"/>
      <c r="H236" s="21"/>
      <c r="I236" s="21"/>
      <c r="J236" s="21"/>
    </row>
    <row r="237" spans="1:10" s="3" customFormat="1" x14ac:dyDescent="0.25">
      <c r="A237" s="20" t="s">
        <v>426</v>
      </c>
      <c r="B237" s="20"/>
      <c r="C237" s="20"/>
      <c r="D237" s="20"/>
      <c r="E237" s="20"/>
      <c r="F237" s="20"/>
      <c r="G237" s="21"/>
      <c r="H237" s="21"/>
      <c r="I237" s="21"/>
      <c r="J237" s="21"/>
    </row>
  </sheetData>
  <mergeCells count="11">
    <mergeCell ref="A234:J234"/>
    <mergeCell ref="A235:J235"/>
    <mergeCell ref="A236:J236"/>
    <mergeCell ref="A237:J237"/>
    <mergeCell ref="A229:J229"/>
    <mergeCell ref="A3:H3"/>
    <mergeCell ref="A230:J230"/>
    <mergeCell ref="A231:J231"/>
    <mergeCell ref="A232:J232"/>
    <mergeCell ref="A233:J233"/>
    <mergeCell ref="A228:J228"/>
  </mergeCells>
  <phoneticPr fontId="2" type="noConversion"/>
  <pageMargins left="0.7" right="0.7" top="0.75" bottom="0.75" header="0.3" footer="0.3"/>
  <pageSetup scale="49" fitToHeight="0" orientation="landscape" horizontalDpi="4294967295" verticalDpi="4294967295" r:id="rId1"/>
  <headerFooter>
    <oddHeader>&amp;CLOT3447 PARKER MAR2023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Fleming</dc:creator>
  <cp:lastModifiedBy>John Gregory</cp:lastModifiedBy>
  <cp:lastPrinted>2023-02-07T11:49:33Z</cp:lastPrinted>
  <dcterms:created xsi:type="dcterms:W3CDTF">2023-01-16T22:24:44Z</dcterms:created>
  <dcterms:modified xsi:type="dcterms:W3CDTF">2023-03-21T12:25:29Z</dcterms:modified>
</cp:coreProperties>
</file>